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pivotTables/pivotTable5.xml" ContentType="application/vnd.openxmlformats-officedocument.spreadsheetml.pivotTable+xml"/>
  <Override PartName="/xl/drawings/drawing2.xml" ContentType="application/vnd.openxmlformats-officedocument.drawing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/>
  <mc:AlternateContent xmlns:mc="http://schemas.openxmlformats.org/markup-compatibility/2006">
    <mc:Choice Requires="x15">
      <x15ac:absPath xmlns:x15ac="http://schemas.microsoft.com/office/spreadsheetml/2010/11/ac" url="C:\Users\Mathi\Downloads\"/>
    </mc:Choice>
  </mc:AlternateContent>
  <xr:revisionPtr revIDLastSave="0" documentId="13_ncr:1_{73A594E2-EC60-4870-822D-9EBEB9BB2389}" xr6:coauthVersionLast="47" xr6:coauthVersionMax="47" xr10:uidLastSave="{00000000-0000-0000-0000-000000000000}"/>
  <bookViews>
    <workbookView xWindow="-120" yWindow="-120" windowWidth="20730" windowHeight="11160" firstSheet="1" activeTab="3" xr2:uid="{00000000-000D-0000-FFFF-FFFF00000000}"/>
  </bookViews>
  <sheets>
    <sheet name="P &amp; L Year report" sheetId="1" r:id="rId1"/>
    <sheet name="P &amp; L Month" sheetId="13" r:id="rId2"/>
    <sheet name="P &amp; L Markets" sheetId="15" r:id="rId3"/>
    <sheet name="GM % Markets" sheetId="16" r:id="rId4"/>
    <sheet name="Market Performance Vs Target" sheetId="3" state="hidden" r:id="rId5"/>
    <sheet name="Top 10 Products" sheetId="4" state="hidden" r:id="rId6"/>
    <sheet name="Division Level Report" sheetId="6" state="hidden" r:id="rId7"/>
    <sheet name="Top and bottom - QTY" sheetId="7" state="hidden" r:id="rId8"/>
    <sheet name="New Products" sheetId="8" state="hidden" r:id="rId9"/>
    <sheet name="Top 5 contries" sheetId="11" state="hidden" r:id="rId10"/>
  </sheets>
  <calcPr calcId="191029"/>
  <pivotCaches>
    <pivotCache cacheId="0" r:id="rId11"/>
    <pivotCache cacheId="1" r:id="rId12"/>
    <pivotCache cacheId="2" r:id="rId13"/>
    <pivotCache cacheId="3" r:id="rId14"/>
    <pivotCache cacheId="4" r:id="rId15"/>
    <pivotCache cacheId="5" r:id="rId16"/>
    <pivotCache cacheId="6" r:id="rId17"/>
    <pivotCache cacheId="7" r:id="rId18"/>
    <pivotCache cacheId="9" r:id="rId19"/>
    <pivotCache cacheId="10" r:id="rId20"/>
    <pivotCache cacheId="11" r:id="rId21"/>
    <pivotCache cacheId="12" r:id="rId22"/>
    <pivotCache cacheId="59" r:id="rId23"/>
    <pivotCache cacheId="71" r:id="rId2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338141b-d914-4c29-b801-7e2f61071e6d" name="dim_customer" connection="Query - dim_customer"/>
          <x15:modelTable id="dim_market_0c3ad2c0-8fea-4801-8c45-ac4f482a706b" name="dim_market" connection="Query - dim_market"/>
          <x15:modelTable id="dim_product_73dd818d-1ae3-4e9f-97f6-d0a64f518448" name="dim_product" connection="Query - dim_product"/>
          <x15:modelTable id="fact_sales_monthly_2f898021-f8bc-407c-8f51-b3a84271602b" name="fact_sales_monthly" connection="Query - fact_sales_monthly"/>
          <x15:modelTable id="dim_date_5089e875-b63b-47ea-8b62-108c734854a8" name="dim_date" connection="Query - dim_date"/>
          <x15:modelTable id="ns_targets_2021_485caeb3-fc74-471f-9289-ddcc5998047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84" i="15" l="1"/>
  <c r="F283" i="15"/>
  <c r="F282" i="15"/>
  <c r="F281" i="15"/>
  <c r="F280" i="15"/>
  <c r="F279" i="15"/>
  <c r="F278" i="15"/>
  <c r="F277" i="15"/>
  <c r="F276" i="15"/>
  <c r="F275" i="15"/>
  <c r="F274" i="15"/>
  <c r="F273" i="15"/>
  <c r="F272" i="15"/>
  <c r="F271" i="15"/>
  <c r="F270" i="15"/>
  <c r="F269" i="15"/>
  <c r="F268" i="15"/>
  <c r="F267" i="15"/>
  <c r="F266" i="15"/>
  <c r="F265" i="15"/>
  <c r="F264" i="15"/>
  <c r="F263" i="15"/>
  <c r="F262" i="15"/>
  <c r="F261" i="15"/>
  <c r="F260" i="15"/>
  <c r="F259" i="15"/>
  <c r="F258" i="15"/>
  <c r="F257" i="15"/>
  <c r="F256" i="15"/>
  <c r="F255" i="15"/>
  <c r="F254" i="15"/>
  <c r="F253" i="15"/>
  <c r="F252" i="15"/>
  <c r="F251" i="15"/>
  <c r="F250" i="15"/>
  <c r="F249" i="15"/>
  <c r="F248" i="15"/>
  <c r="F247" i="15"/>
  <c r="F246" i="15"/>
  <c r="F245" i="15"/>
  <c r="F244" i="15"/>
  <c r="F243" i="15"/>
  <c r="F242" i="15"/>
  <c r="F241" i="15"/>
  <c r="F240" i="15"/>
  <c r="F239" i="15"/>
  <c r="F238" i="15"/>
  <c r="F237" i="15"/>
  <c r="F236" i="15"/>
  <c r="F235" i="15"/>
  <c r="F234" i="15"/>
  <c r="F233" i="15"/>
  <c r="F232" i="15"/>
  <c r="F231" i="15"/>
  <c r="F230" i="15"/>
  <c r="F229" i="15"/>
  <c r="F228" i="15"/>
  <c r="F227" i="15"/>
  <c r="F226" i="15"/>
  <c r="F225" i="15"/>
  <c r="F224" i="15"/>
  <c r="F223" i="15"/>
  <c r="F222" i="15"/>
  <c r="F221" i="15"/>
  <c r="F220" i="15"/>
  <c r="F219" i="15"/>
  <c r="F218" i="15"/>
  <c r="F217" i="15"/>
  <c r="F216" i="15"/>
  <c r="F215" i="15"/>
  <c r="F214" i="15"/>
  <c r="F213" i="15"/>
  <c r="F212" i="15"/>
  <c r="F211" i="15"/>
  <c r="F210" i="15"/>
  <c r="F209" i="15"/>
  <c r="F208" i="15"/>
  <c r="F207" i="15"/>
  <c r="F206" i="15"/>
  <c r="F205" i="15"/>
  <c r="F204" i="15"/>
  <c r="F203" i="15"/>
  <c r="F202" i="15"/>
  <c r="F201" i="15"/>
  <c r="F200" i="15"/>
  <c r="F199" i="15"/>
  <c r="F198" i="15"/>
  <c r="F197" i="15"/>
  <c r="F196" i="15"/>
  <c r="F195" i="15"/>
  <c r="F194" i="15"/>
  <c r="F193" i="15"/>
  <c r="F192" i="15"/>
  <c r="F191" i="15"/>
  <c r="F190" i="15"/>
  <c r="F189" i="15"/>
  <c r="F188" i="15"/>
  <c r="F187" i="15"/>
  <c r="F186" i="15"/>
  <c r="F185" i="15"/>
  <c r="F184" i="15"/>
  <c r="F183" i="15"/>
  <c r="F182" i="15"/>
  <c r="F181" i="15"/>
  <c r="F180" i="15"/>
  <c r="F179" i="15"/>
  <c r="F178" i="15"/>
  <c r="F177" i="15"/>
  <c r="F176" i="15"/>
  <c r="F175" i="15"/>
  <c r="F174" i="15"/>
  <c r="F173" i="15"/>
  <c r="F172" i="15"/>
  <c r="F171" i="15"/>
  <c r="F170" i="15"/>
  <c r="F169" i="15"/>
  <c r="F168" i="15"/>
  <c r="F167" i="15"/>
  <c r="F166" i="15"/>
  <c r="F165" i="15"/>
  <c r="F164" i="15"/>
  <c r="F163" i="15"/>
  <c r="F162" i="15"/>
  <c r="F161" i="15"/>
  <c r="F160" i="15"/>
  <c r="F159" i="15"/>
  <c r="F158" i="15"/>
  <c r="F157" i="15"/>
  <c r="F156" i="15"/>
  <c r="F155" i="15"/>
  <c r="F154" i="15"/>
  <c r="F153" i="15"/>
  <c r="F152" i="15"/>
  <c r="F151" i="15"/>
  <c r="F150" i="15"/>
  <c r="F149" i="15"/>
  <c r="F148" i="15"/>
  <c r="F147" i="15"/>
  <c r="F146" i="15"/>
  <c r="F145" i="15"/>
  <c r="F144" i="15"/>
  <c r="F143" i="15"/>
  <c r="F142" i="15"/>
  <c r="F141" i="15"/>
  <c r="F140" i="15"/>
  <c r="F139" i="15"/>
  <c r="F138" i="15"/>
  <c r="F137" i="15"/>
  <c r="F136" i="15"/>
  <c r="F135" i="15"/>
  <c r="F134" i="15"/>
  <c r="F133" i="15"/>
  <c r="F132" i="15"/>
  <c r="F131" i="15"/>
  <c r="F130" i="15"/>
  <c r="F129" i="15"/>
  <c r="F128" i="15"/>
  <c r="F127" i="15"/>
  <c r="F126" i="15"/>
  <c r="F125" i="15"/>
  <c r="F124" i="15"/>
  <c r="F123" i="15"/>
  <c r="F122" i="15"/>
  <c r="F121" i="15"/>
  <c r="F120" i="15"/>
  <c r="F119" i="15"/>
  <c r="F118" i="15"/>
  <c r="F117" i="15"/>
  <c r="F116" i="15"/>
  <c r="F115" i="15"/>
  <c r="F114" i="15"/>
  <c r="F113" i="15"/>
  <c r="F112" i="15"/>
  <c r="F111" i="15"/>
  <c r="F110" i="15"/>
  <c r="F109" i="15"/>
  <c r="F108" i="15"/>
  <c r="F107" i="15"/>
  <c r="F106" i="15"/>
  <c r="F105" i="15"/>
  <c r="F104" i="15"/>
  <c r="F103" i="15"/>
  <c r="F102" i="15"/>
  <c r="F101" i="15"/>
  <c r="F100" i="15"/>
  <c r="F99" i="15"/>
  <c r="F98" i="15"/>
  <c r="F97" i="15"/>
  <c r="F96" i="15"/>
  <c r="F95" i="15"/>
  <c r="F94" i="15"/>
  <c r="F93" i="15"/>
  <c r="F92" i="15"/>
  <c r="F91" i="15"/>
  <c r="F90" i="15"/>
  <c r="F89" i="15"/>
  <c r="F88" i="15"/>
  <c r="F87" i="15"/>
  <c r="F86" i="15"/>
  <c r="F85" i="15"/>
  <c r="F84" i="15"/>
  <c r="F83" i="15"/>
  <c r="F82" i="15"/>
  <c r="F81" i="15"/>
  <c r="F80" i="15"/>
  <c r="F79" i="15"/>
  <c r="F78" i="15"/>
  <c r="F77" i="15"/>
  <c r="F76" i="15"/>
  <c r="F75" i="15"/>
  <c r="F74" i="15"/>
  <c r="F73" i="15"/>
  <c r="F72" i="15"/>
  <c r="F71" i="15"/>
  <c r="F70" i="15"/>
  <c r="F69" i="15"/>
  <c r="F68" i="15"/>
  <c r="F67" i="15"/>
  <c r="F66" i="15"/>
  <c r="F65" i="15"/>
  <c r="F64" i="15"/>
  <c r="F63" i="15"/>
  <c r="F62" i="15"/>
  <c r="F61" i="15"/>
  <c r="F60" i="15"/>
  <c r="F59" i="15"/>
  <c r="F58" i="15"/>
  <c r="F57" i="15"/>
  <c r="F56" i="15"/>
  <c r="F55" i="15"/>
  <c r="F54" i="15"/>
  <c r="F53" i="15"/>
  <c r="F52" i="15"/>
  <c r="F51" i="15"/>
  <c r="F50" i="15"/>
  <c r="F49" i="15"/>
  <c r="F48" i="15"/>
  <c r="F47" i="15"/>
  <c r="F46" i="15"/>
  <c r="F45" i="15"/>
  <c r="F44" i="15"/>
  <c r="F43" i="15"/>
  <c r="F42" i="15"/>
  <c r="F41" i="15"/>
  <c r="F40" i="15"/>
  <c r="F39" i="15"/>
  <c r="F38" i="15"/>
  <c r="F37" i="15"/>
  <c r="F36" i="15"/>
  <c r="F35" i="15"/>
  <c r="F34" i="15"/>
  <c r="F33" i="15"/>
  <c r="F32" i="15"/>
  <c r="F31" i="15"/>
  <c r="D53" i="13"/>
  <c r="E53" i="13"/>
  <c r="F53" i="13"/>
  <c r="G53" i="13"/>
  <c r="H53" i="13"/>
  <c r="I53" i="13"/>
  <c r="J53" i="13"/>
  <c r="K53" i="13"/>
  <c r="L53" i="13"/>
  <c r="M53" i="13"/>
  <c r="N53" i="13"/>
  <c r="O53" i="13"/>
  <c r="C53" i="13"/>
  <c r="D52" i="13"/>
  <c r="E52" i="13"/>
  <c r="F52" i="13"/>
  <c r="G52" i="13"/>
  <c r="H52" i="13"/>
  <c r="I52" i="13"/>
  <c r="J52" i="13"/>
  <c r="K52" i="13"/>
  <c r="L52" i="13"/>
  <c r="M52" i="13"/>
  <c r="N52" i="13"/>
  <c r="O52" i="13"/>
  <c r="C52" i="13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2C31269-9CE5-4201-A9B3-739128ECCE0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98c8122-6729-4c6c-a367-06f3ec55cae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96B6B81D-815B-422C-ADD7-35CABB533FD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84e14fb-5878-4afe-aa2c-d3f00f520a9c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8593F18-E429-44EB-8886-D03FD88B5D25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963cf91-6858-4589-9d8e-1bbdf107488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847CF49-7B38-4539-9F75-F58CDC45418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13a5c32-d8bb-4dea-a050-cdf01ad930f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FDFC04C9-4ED2-419E-B878-7FD561CAE987}" keepAlive="1" name="Query - fact_reference" description="Connection to the 'fact_reference' query in the workbook." type="5" refreshedVersion="0" background="1">
    <dbPr connection="Provider=Microsoft.Mashup.OleDb.1;Data Source=$Workbook$;Location=fact_reference;Extended Properties=&quot;&quot;" command="SELECT * FROM [fact_reference]"/>
  </connection>
  <connection id="6" xr16:uid="{3CD6F244-BF59-48C1-B842-7DF5F842F5E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a42787d-17a6-4421-aca9-95b021fa8ace"/>
      </ext>
    </extLst>
  </connection>
  <connection id="7" xr16:uid="{3E6957FA-0027-405F-955D-CF15D13AA97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b474a45-ee15-48c8-a7a3-0a59979804ce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D49D7342-FBC1-4A10-B9BD-3844046EC3F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FA06D8B0-B8AB-4330-8A7A-649B3869CCF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customer].[market].[All]}"/>
    <s v="{[dim_customer].[customer].[All]}"/>
    <s v="{[dim_date].[FY Year].&amp;[2019]}"/>
    <s v="{[dim_date].[FY Year].&amp;[2020]}"/>
    <s v="{[dim_date].[FY Year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<sst xmlns="http://schemas.openxmlformats.org/spreadsheetml/2006/main" count="393" uniqueCount="153">
  <si>
    <t>India</t>
  </si>
  <si>
    <t>Grand Total</t>
  </si>
  <si>
    <t>region</t>
  </si>
  <si>
    <t>All</t>
  </si>
  <si>
    <t>market</t>
  </si>
  <si>
    <t>division</t>
  </si>
  <si>
    <t>2020</t>
  </si>
  <si>
    <t>Customer</t>
  </si>
  <si>
    <t>2019</t>
  </si>
  <si>
    <t>2021</t>
  </si>
  <si>
    <t>Filters</t>
  </si>
  <si>
    <t>USA</t>
  </si>
  <si>
    <t>Canada</t>
  </si>
  <si>
    <t>South Korea</t>
  </si>
  <si>
    <t>United Kingdom</t>
  </si>
  <si>
    <t>Market Performance</t>
  </si>
  <si>
    <t>All Values Are in INR</t>
  </si>
  <si>
    <t>AQ 5000 Series Electron 8 5900X Desktop Processor</t>
  </si>
  <si>
    <t>AQ 5000 Series Electron 9 5900X Desktop Processor</t>
  </si>
  <si>
    <t>AQ 5000 Series Ultron 8 5900X Desktop Processor</t>
  </si>
  <si>
    <t>AQ Aspiron</t>
  </si>
  <si>
    <t>AQ Clx1</t>
  </si>
  <si>
    <t>AQ Clx2</t>
  </si>
  <si>
    <t>AQ Clx3</t>
  </si>
  <si>
    <t>AQ Digit</t>
  </si>
  <si>
    <t>AQ Digit SSD</t>
  </si>
  <si>
    <t>AQ Dracula HDD – 3.5 Inch SATA 6 Gb/s 5400 RPM 256 MB Cache</t>
  </si>
  <si>
    <t>AQ Electron 3 3600 Desktop Processor</t>
  </si>
  <si>
    <t>AQ Electron 4 3600 Desktop Processor</t>
  </si>
  <si>
    <t>AQ Electron 5 3600 Desktop Processor</t>
  </si>
  <si>
    <t>AQ Elite</t>
  </si>
  <si>
    <t>AQ Gamer 1</t>
  </si>
  <si>
    <t>AQ Gamer 2</t>
  </si>
  <si>
    <t>AQ Gamer 3</t>
  </si>
  <si>
    <t>AQ Gamers</t>
  </si>
  <si>
    <t>AQ Gamers Ms</t>
  </si>
  <si>
    <t>AQ Gen X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</si>
  <si>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</si>
  <si>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</si>
  <si>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</si>
  <si>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</si>
  <si>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</si>
  <si>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</si>
  <si>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</si>
  <si>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</si>
  <si>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</si>
  <si>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</si>
  <si>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</si>
  <si>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</si>
  <si>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</si>
  <si>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</si>
  <si>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</si>
  <si>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</si>
  <si>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</si>
  <si>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</t>
  </si>
  <si>
    <t>AQ Maxima Ms</t>
  </si>
  <si>
    <t>AQ MB Crossx</t>
  </si>
  <si>
    <t>AQ MB Crossx 2</t>
  </si>
  <si>
    <t>AQ MB Elite</t>
  </si>
  <si>
    <t>AQ MB Lito</t>
  </si>
  <si>
    <t>AQ MB Lito 2</t>
  </si>
  <si>
    <t>AQ Mforce Gen X</t>
  </si>
  <si>
    <t>AQ Mforce Gen Y</t>
  </si>
  <si>
    <t>AQ Mforce Gen Z</t>
  </si>
  <si>
    <t>AQ Mx NB</t>
  </si>
  <si>
    <t>AQ Neuer SSD</t>
  </si>
  <si>
    <t>AQ Pen Drive 2 IN 1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</si>
  <si>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</si>
  <si>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</si>
  <si>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</si>
  <si>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</si>
  <si>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</si>
  <si>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</si>
  <si>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</si>
  <si>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Velocity</t>
  </si>
  <si>
    <t>AQ WereWolf NAS Internal Hard Drive HDD – 8.89 cm</t>
  </si>
  <si>
    <t>AQ Wi Power Dx1</t>
  </si>
  <si>
    <t>AQ Wi Power Dx2</t>
  </si>
  <si>
    <t>AQ Wi Power Dx3</t>
  </si>
  <si>
    <t>AQ Zion Saga</t>
  </si>
  <si>
    <t>21-20%</t>
  </si>
  <si>
    <t>Product</t>
  </si>
  <si>
    <t>Top 10 Products</t>
  </si>
  <si>
    <t>P &amp; A</t>
  </si>
  <si>
    <t>PC</t>
  </si>
  <si>
    <t>N &amp; S</t>
  </si>
  <si>
    <t>customer</t>
  </si>
  <si>
    <t>Division Level Report</t>
  </si>
  <si>
    <t>Top 5 Products</t>
  </si>
  <si>
    <t>Qty</t>
  </si>
  <si>
    <t>Net Sales</t>
  </si>
  <si>
    <t>CoGS</t>
  </si>
  <si>
    <t>Gross Margin</t>
  </si>
  <si>
    <t>Gross Margin %</t>
  </si>
  <si>
    <t>21Vs20</t>
  </si>
  <si>
    <t>Vaues</t>
  </si>
  <si>
    <t>Metrics</t>
  </si>
  <si>
    <t>FY Year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</si>
  <si>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</si>
  <si>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</si>
  <si>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</si>
  <si>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</si>
  <si>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</si>
  <si>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</si>
  <si>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</si>
  <si>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</si>
  <si>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</si>
  <si>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</si>
  <si>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</si>
  <si>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</si>
  <si>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</si>
  <si>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</si>
  <si>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</si>
  <si>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</si>
  <si>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Fiscal Year</t>
  </si>
  <si>
    <t>P &amp; L</t>
  </si>
  <si>
    <t>By Fiscal Months</t>
  </si>
  <si>
    <t>All Values are in INR</t>
  </si>
  <si>
    <t>20 Vs 19</t>
  </si>
  <si>
    <t>21 Vs 20</t>
  </si>
  <si>
    <t>Do Not Modify Pivot Table</t>
  </si>
  <si>
    <t>sub</t>
  </si>
  <si>
    <t>sub_zone</t>
  </si>
  <si>
    <t>Australia</t>
  </si>
  <si>
    <t>Austria</t>
  </si>
  <si>
    <t>Bangladesh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</si>
  <si>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</si>
  <si>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</si>
  <si>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</si>
  <si>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</si>
  <si>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</si>
  <si>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</si>
  <si>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</si>
  <si>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</si>
  <si>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</si>
  <si>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</si>
  <si>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</si>
  <si>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</si>
  <si>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</si>
  <si>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Spain</t>
  </si>
  <si>
    <t>Sweden</t>
  </si>
  <si>
    <t>P &amp; L for Markets</t>
  </si>
  <si>
    <t>All Values are INR</t>
  </si>
  <si>
    <t>ANZ</t>
  </si>
  <si>
    <t>NA</t>
  </si>
  <si>
    <t>NE</t>
  </si>
  <si>
    <t>ROA</t>
  </si>
  <si>
    <t>SE</t>
  </si>
  <si>
    <t>Quarters</t>
  </si>
  <si>
    <t>Sub Zone</t>
  </si>
  <si>
    <t>FILTER</t>
  </si>
  <si>
    <t>Atliq Hardwares</t>
  </si>
  <si>
    <t>Note :Do Not Modify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</si>
</sst>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,,&quot;M&quot;"/>
    <numFmt numFmtId="165" formatCode="0.0%;\-0.0%;0.0%"/>
    <numFmt numFmtId="166" formatCode="0.00,,&quot;M&quot;"/>
    <numFmt numFmtId="167" formatCode="0.0%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Avenir Next LT Pro Light"/>
      <family val="2"/>
    </font>
    <font>
      <b/>
      <sz val="14"/>
      <color rgb="FFFF0000"/>
      <name val="Calibri"/>
      <family val="2"/>
      <scheme val="minor"/>
    </font>
    <font>
      <b/>
      <sz val="11"/>
      <color theme="1"/>
      <name val="Avenir Next LT Pro Light"/>
      <family val="2"/>
    </font>
    <font>
      <b/>
      <sz val="14"/>
      <color theme="9"/>
      <name val="Calibri"/>
      <family val="2"/>
      <scheme val="minor"/>
    </font>
    <font>
      <b/>
      <sz val="11"/>
      <color theme="9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4"/>
      <color rgb="FFFF0000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7" tint="-0.499984740745262"/>
      <name val="Avenir Next LT Pro"/>
      <family val="2"/>
    </font>
    <font>
      <b/>
      <sz val="12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/>
      <top style="thin">
        <color rgb="FF999999"/>
      </top>
      <bottom style="thin">
        <color indexed="64"/>
      </bottom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55">
    <xf numFmtId="0" fontId="0" fillId="0" borderId="0" xfId="0"/>
    <xf numFmtId="0" fontId="2" fillId="0" borderId="0" xfId="0" applyFont="1"/>
    <xf numFmtId="0" fontId="4" fillId="0" borderId="0" xfId="0" applyFont="1"/>
    <xf numFmtId="166" fontId="1" fillId="0" borderId="1" xfId="0" applyNumberFormat="1" applyFont="1" applyBorder="1"/>
    <xf numFmtId="0" fontId="1" fillId="0" borderId="2" xfId="0" pivotButton="1" applyFont="1" applyBorder="1"/>
    <xf numFmtId="0" fontId="1" fillId="0" borderId="2" xfId="0" applyFont="1" applyBorder="1"/>
    <xf numFmtId="0" fontId="5" fillId="0" borderId="0" xfId="0" applyFont="1"/>
    <xf numFmtId="0" fontId="0" fillId="0" borderId="2" xfId="0" applyBorder="1"/>
    <xf numFmtId="0" fontId="1" fillId="0" borderId="3" xfId="0" pivotButton="1" applyFont="1" applyBorder="1"/>
    <xf numFmtId="0" fontId="1" fillId="0" borderId="4" xfId="0" applyFont="1" applyBorder="1"/>
    <xf numFmtId="0" fontId="1" fillId="0" borderId="1" xfId="0" applyFont="1" applyBorder="1" applyAlignment="1">
      <alignment horizontal="left"/>
    </xf>
    <xf numFmtId="166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3" fillId="0" borderId="2" xfId="0" applyFont="1" applyBorder="1" applyAlignment="1">
      <alignment horizontal="left"/>
    </xf>
    <xf numFmtId="0" fontId="3" fillId="0" borderId="2" xfId="0" pivotButton="1" applyFont="1" applyBorder="1"/>
    <xf numFmtId="0" fontId="3" fillId="0" borderId="6" xfId="0" applyFont="1" applyBorder="1"/>
    <xf numFmtId="0" fontId="7" fillId="0" borderId="0" xfId="0" applyFont="1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6" fontId="1" fillId="0" borderId="0" xfId="0" applyNumberFormat="1" applyFont="1"/>
    <xf numFmtId="165" fontId="1" fillId="0" borderId="0" xfId="0" applyNumberFormat="1" applyFont="1"/>
    <xf numFmtId="0" fontId="1" fillId="0" borderId="7" xfId="0" applyFont="1" applyBorder="1" applyAlignment="1">
      <alignment horizontal="left"/>
    </xf>
    <xf numFmtId="166" fontId="1" fillId="0" borderId="7" xfId="0" applyNumberFormat="1" applyFont="1" applyBorder="1"/>
    <xf numFmtId="166" fontId="3" fillId="0" borderId="8" xfId="0" applyNumberFormat="1" applyFont="1" applyBorder="1"/>
    <xf numFmtId="165" fontId="1" fillId="0" borderId="7" xfId="0" applyNumberFormat="1" applyFont="1" applyBorder="1"/>
    <xf numFmtId="165" fontId="1" fillId="0" borderId="1" xfId="0" applyNumberFormat="1" applyFont="1" applyBorder="1"/>
    <xf numFmtId="165" fontId="1" fillId="0" borderId="5" xfId="0" applyNumberFormat="1" applyFont="1" applyBorder="1"/>
    <xf numFmtId="164" fontId="1" fillId="0" borderId="0" xfId="0" applyNumberFormat="1" applyFont="1"/>
    <xf numFmtId="0" fontId="8" fillId="0" borderId="0" xfId="0" applyFont="1"/>
    <xf numFmtId="0" fontId="7" fillId="0" borderId="0" xfId="0" pivotButton="1" applyFont="1"/>
    <xf numFmtId="0" fontId="7" fillId="0" borderId="0" xfId="0" applyFont="1" applyAlignment="1">
      <alignment horizontal="left"/>
    </xf>
    <xf numFmtId="164" fontId="7" fillId="0" borderId="0" xfId="0" applyNumberFormat="1" applyFont="1" applyAlignment="1">
      <alignment horizontal="center"/>
    </xf>
    <xf numFmtId="0" fontId="7" fillId="0" borderId="2" xfId="0" applyFont="1" applyBorder="1" applyAlignment="1">
      <alignment horizontal="left"/>
    </xf>
    <xf numFmtId="165" fontId="7" fillId="0" borderId="2" xfId="0" applyNumberFormat="1" applyFont="1" applyBorder="1" applyAlignment="1">
      <alignment horizontal="center"/>
    </xf>
    <xf numFmtId="0" fontId="9" fillId="0" borderId="2" xfId="0" pivotButton="1" applyFont="1" applyBorder="1" applyAlignment="1">
      <alignment horizontal="center"/>
    </xf>
    <xf numFmtId="0" fontId="9" fillId="0" borderId="2" xfId="0" applyFont="1" applyBorder="1" applyAlignment="1">
      <alignment horizontal="center"/>
    </xf>
    <xf numFmtId="167" fontId="7" fillId="0" borderId="0" xfId="1" applyNumberFormat="1" applyFont="1" applyBorder="1" applyAlignment="1">
      <alignment horizontal="center"/>
    </xf>
    <xf numFmtId="167" fontId="7" fillId="0" borderId="2" xfId="1" applyNumberFormat="1" applyFont="1" applyBorder="1" applyAlignment="1">
      <alignment horizontal="center"/>
    </xf>
    <xf numFmtId="165" fontId="7" fillId="0" borderId="0" xfId="0" applyNumberFormat="1" applyFont="1" applyAlignment="1">
      <alignment horizontal="center"/>
    </xf>
    <xf numFmtId="0" fontId="9" fillId="0" borderId="0" xfId="0" applyFont="1"/>
    <xf numFmtId="0" fontId="9" fillId="0" borderId="0" xfId="0" pivotButton="1" applyFont="1"/>
    <xf numFmtId="0" fontId="10" fillId="0" borderId="0" xfId="0" applyFont="1"/>
    <xf numFmtId="167" fontId="0" fillId="0" borderId="0" xfId="1" applyNumberFormat="1" applyFont="1"/>
    <xf numFmtId="0" fontId="9" fillId="0" borderId="2" xfId="0" applyFont="1" applyBorder="1" applyAlignment="1">
      <alignment horizontal="left"/>
    </xf>
    <xf numFmtId="166" fontId="7" fillId="0" borderId="0" xfId="0" applyNumberFormat="1" applyFont="1" applyAlignment="1">
      <alignment horizontal="center"/>
    </xf>
    <xf numFmtId="0" fontId="11" fillId="0" borderId="0" xfId="0" applyFont="1"/>
    <xf numFmtId="0" fontId="12" fillId="0" borderId="0" xfId="0" applyFont="1"/>
    <xf numFmtId="0" fontId="7" fillId="0" borderId="0" xfId="0" pivotButton="1" applyFont="1" applyBorder="1"/>
    <xf numFmtId="0" fontId="7" fillId="0" borderId="0" xfId="0" applyFont="1" applyBorder="1"/>
    <xf numFmtId="0" fontId="7" fillId="0" borderId="0" xfId="0" applyFont="1" applyBorder="1" applyAlignment="1">
      <alignment horizontal="left"/>
    </xf>
    <xf numFmtId="164" fontId="7" fillId="0" borderId="0" xfId="0" applyNumberFormat="1" applyFont="1" applyBorder="1" applyAlignment="1">
      <alignment horizontal="center"/>
    </xf>
    <xf numFmtId="165" fontId="7" fillId="0" borderId="0" xfId="0" applyNumberFormat="1" applyFont="1" applyBorder="1" applyAlignment="1">
      <alignment horizontal="center"/>
    </xf>
    <xf numFmtId="0" fontId="9" fillId="0" borderId="0" xfId="0" applyFont="1" applyBorder="1"/>
    <xf numFmtId="0" fontId="9" fillId="0" borderId="0" xfId="0" pivotButton="1" applyFont="1" applyBorder="1"/>
  </cellXfs>
  <cellStyles count="2">
    <cellStyle name="Normal" xfId="0" builtinId="0"/>
    <cellStyle name="Percent" xfId="1" builtinId="5"/>
  </cellStyles>
  <dxfs count="1062"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6" formatCode="0.0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ill>
        <patternFill patternType="none">
          <bgColor auto="1"/>
        </patternFill>
      </fill>
    </dxf>
    <dxf>
      <font>
        <name val="Avenir Next LT Pro"/>
        <scheme val="none"/>
      </font>
    </dxf>
    <dxf>
      <numFmt numFmtId="166" formatCode="0.00,,&quot;M&quot;"/>
    </dxf>
    <dxf>
      <numFmt numFmtId="166" formatCode="0.0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ill>
        <patternFill patternType="none">
          <bgColor auto="1"/>
        </patternFill>
      </fill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numFmt numFmtId="166" formatCode="0.00,,&quot;M&quot;"/>
    </dxf>
    <dxf>
      <numFmt numFmtId="166" formatCode="0.0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ill>
        <patternFill patternType="none">
          <bgColor auto="1"/>
        </patternFill>
      </fill>
    </dxf>
    <dxf>
      <font>
        <name val="Avenir Next LT Pro"/>
        <scheme val="none"/>
      </font>
    </dxf>
    <dxf>
      <numFmt numFmtId="166" formatCode="0.00,,&quot;M&quot;"/>
    </dxf>
    <dxf>
      <numFmt numFmtId="166" formatCode="0.0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ill>
        <patternFill patternType="none">
          <bgColor auto="1"/>
        </patternFill>
      </fill>
    </dxf>
    <dxf>
      <font>
        <name val="Avenir Next LT Pro"/>
        <scheme val="none"/>
      </font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ill>
        <patternFill patternType="none">
          <bgColor auto="1"/>
        </patternFill>
      </fill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"/>
        <scheme val="none"/>
      </font>
    </dxf>
    <dxf>
      <font>
        <b val="0"/>
      </font>
    </dxf>
    <dxf>
      <alignment horizontal="left"/>
    </dxf>
    <dxf>
      <numFmt numFmtId="166" formatCode="0.00,,&quot;M&quot;"/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center"/>
    </dxf>
    <dxf>
      <alignment horizontal="center"/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numFmt numFmtId="164" formatCode="0.0,,&quot;M&quot;"/>
    </dxf>
    <dxf>
      <numFmt numFmtId="164" formatCode="0.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center"/>
    </dxf>
    <dxf>
      <alignment horizontal="center"/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center"/>
    </dxf>
    <dxf>
      <alignment horizontal="center"/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center"/>
    </dxf>
    <dxf>
      <alignment horizontal="center"/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center"/>
    </dxf>
    <dxf>
      <alignment horizontal="center"/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</dxfs>
  <tableStyles count="2" defaultTableStyle="TableStyleMedium2" defaultPivotStyle="PivotStyleLight16">
    <tableStyle name="Invisible" pivot="0" table="0" count="0" xr9:uid="{6404F536-4101-49FB-A3D9-F5AEBC5E0F23}"/>
    <tableStyle name="PivotTable Style 1" table="0" count="5" xr9:uid="{9DA90818-C697-407F-967C-97E09F34E763}">
      <tableStyleElement type="wholeTable" dxfId="1061"/>
      <tableStyleElement type="headerRow" dxfId="1060"/>
      <tableStyleElement type="totalRow" dxfId="1059"/>
      <tableStyleElement type="pageFieldLabels" dxfId="1058"/>
      <tableStyleElement type="pageFieldValues" dxfId="1057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connections" Target="connections.xml"/><Relationship Id="rId21" Type="http://schemas.openxmlformats.org/officeDocument/2006/relationships/pivotCacheDefinition" Target="pivotCache/pivotCacheDefinition11.xml"/><Relationship Id="rId42" Type="http://schemas.openxmlformats.org/officeDocument/2006/relationships/customXml" Target="../customXml/item11.xml"/><Relationship Id="rId47" Type="http://schemas.openxmlformats.org/officeDocument/2006/relationships/customXml" Target="../customXml/item16.xml"/><Relationship Id="rId63" Type="http://schemas.openxmlformats.org/officeDocument/2006/relationships/customXml" Target="../customXml/item32.xml"/><Relationship Id="rId68" Type="http://schemas.openxmlformats.org/officeDocument/2006/relationships/customXml" Target="../customXml/item3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6.xml"/><Relationship Id="rId29" Type="http://schemas.openxmlformats.org/officeDocument/2006/relationships/sheetMetadata" Target="metadata.xml"/><Relationship Id="rId11" Type="http://schemas.openxmlformats.org/officeDocument/2006/relationships/pivotCacheDefinition" Target="pivotCache/pivotCacheDefinition1.xml"/><Relationship Id="rId24" Type="http://schemas.openxmlformats.org/officeDocument/2006/relationships/pivotCacheDefinition" Target="pivotCache/pivotCacheDefinition14.xml"/><Relationship Id="rId32" Type="http://schemas.openxmlformats.org/officeDocument/2006/relationships/customXml" Target="../customXml/item1.xml"/><Relationship Id="rId37" Type="http://schemas.openxmlformats.org/officeDocument/2006/relationships/customXml" Target="../customXml/item6.xml"/><Relationship Id="rId40" Type="http://schemas.openxmlformats.org/officeDocument/2006/relationships/customXml" Target="../customXml/item9.xml"/><Relationship Id="rId45" Type="http://schemas.openxmlformats.org/officeDocument/2006/relationships/customXml" Target="../customXml/item14.xml"/><Relationship Id="rId53" Type="http://schemas.openxmlformats.org/officeDocument/2006/relationships/customXml" Target="../customXml/item22.xml"/><Relationship Id="rId58" Type="http://schemas.openxmlformats.org/officeDocument/2006/relationships/customXml" Target="../customXml/item27.xml"/><Relationship Id="rId66" Type="http://schemas.openxmlformats.org/officeDocument/2006/relationships/customXml" Target="../customXml/item35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0.xml"/><Relationship Id="rId19" Type="http://schemas.openxmlformats.org/officeDocument/2006/relationships/pivotCacheDefinition" Target="pivotCache/pivotCacheDefinition9.xml"/><Relationship Id="rId14" Type="http://schemas.openxmlformats.org/officeDocument/2006/relationships/pivotCacheDefinition" Target="pivotCache/pivotCacheDefinition4.xml"/><Relationship Id="rId22" Type="http://schemas.openxmlformats.org/officeDocument/2006/relationships/pivotCacheDefinition" Target="pivotCache/pivotCacheDefinition12.xml"/><Relationship Id="rId27" Type="http://schemas.openxmlformats.org/officeDocument/2006/relationships/styles" Target="styles.xml"/><Relationship Id="rId30" Type="http://schemas.openxmlformats.org/officeDocument/2006/relationships/powerPivotData" Target="model/item.data"/><Relationship Id="rId35" Type="http://schemas.openxmlformats.org/officeDocument/2006/relationships/customXml" Target="../customXml/item4.xml"/><Relationship Id="rId43" Type="http://schemas.openxmlformats.org/officeDocument/2006/relationships/customXml" Target="../customXml/item12.xml"/><Relationship Id="rId48" Type="http://schemas.openxmlformats.org/officeDocument/2006/relationships/customXml" Target="../customXml/item17.xml"/><Relationship Id="rId56" Type="http://schemas.openxmlformats.org/officeDocument/2006/relationships/customXml" Target="../customXml/item25.xml"/><Relationship Id="rId64" Type="http://schemas.openxmlformats.org/officeDocument/2006/relationships/customXml" Target="../customXml/item33.xml"/><Relationship Id="rId69" Type="http://schemas.openxmlformats.org/officeDocument/2006/relationships/customXml" Target="../customXml/item38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theme" Target="theme/theme1.xml"/><Relationship Id="rId33" Type="http://schemas.openxmlformats.org/officeDocument/2006/relationships/customXml" Target="../customXml/item2.xml"/><Relationship Id="rId38" Type="http://schemas.openxmlformats.org/officeDocument/2006/relationships/customXml" Target="../customXml/item7.xml"/><Relationship Id="rId46" Type="http://schemas.openxmlformats.org/officeDocument/2006/relationships/customXml" Target="../customXml/item15.xml"/><Relationship Id="rId59" Type="http://schemas.openxmlformats.org/officeDocument/2006/relationships/customXml" Target="../customXml/item28.xml"/><Relationship Id="rId67" Type="http://schemas.openxmlformats.org/officeDocument/2006/relationships/customXml" Target="../customXml/item36.xml"/><Relationship Id="rId20" Type="http://schemas.openxmlformats.org/officeDocument/2006/relationships/pivotCacheDefinition" Target="pivotCache/pivotCacheDefinition10.xml"/><Relationship Id="rId41" Type="http://schemas.openxmlformats.org/officeDocument/2006/relationships/customXml" Target="../customXml/item10.xml"/><Relationship Id="rId54" Type="http://schemas.openxmlformats.org/officeDocument/2006/relationships/customXml" Target="../customXml/item23.xml"/><Relationship Id="rId62" Type="http://schemas.openxmlformats.org/officeDocument/2006/relationships/customXml" Target="../customXml/item3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5.xml"/><Relationship Id="rId23" Type="http://schemas.openxmlformats.org/officeDocument/2006/relationships/pivotCacheDefinition" Target="pivotCache/pivotCacheDefinition13.xml"/><Relationship Id="rId28" Type="http://schemas.openxmlformats.org/officeDocument/2006/relationships/sharedStrings" Target="sharedStrings.xml"/><Relationship Id="rId36" Type="http://schemas.openxmlformats.org/officeDocument/2006/relationships/customXml" Target="../customXml/item5.xml"/><Relationship Id="rId49" Type="http://schemas.openxmlformats.org/officeDocument/2006/relationships/customXml" Target="../customXml/item18.xml"/><Relationship Id="rId57" Type="http://schemas.openxmlformats.org/officeDocument/2006/relationships/customXml" Target="../customXml/item26.xml"/><Relationship Id="rId10" Type="http://schemas.openxmlformats.org/officeDocument/2006/relationships/worksheet" Target="worksheets/sheet10.xml"/><Relationship Id="rId31" Type="http://schemas.openxmlformats.org/officeDocument/2006/relationships/calcChain" Target="calcChain.xml"/><Relationship Id="rId44" Type="http://schemas.openxmlformats.org/officeDocument/2006/relationships/customXml" Target="../customXml/item13.xml"/><Relationship Id="rId52" Type="http://schemas.openxmlformats.org/officeDocument/2006/relationships/customXml" Target="../customXml/item21.xml"/><Relationship Id="rId60" Type="http://schemas.openxmlformats.org/officeDocument/2006/relationships/customXml" Target="../customXml/item29.xml"/><Relationship Id="rId65" Type="http://schemas.openxmlformats.org/officeDocument/2006/relationships/customXml" Target="../customXml/item3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39" Type="http://schemas.openxmlformats.org/officeDocument/2006/relationships/customXml" Target="../customXml/item8.xml"/><Relationship Id="rId34" Type="http://schemas.openxmlformats.org/officeDocument/2006/relationships/customXml" Target="../customXml/item3.xml"/><Relationship Id="rId50" Type="http://schemas.openxmlformats.org/officeDocument/2006/relationships/customXml" Target="../customXml/item19.xml"/><Relationship Id="rId55" Type="http://schemas.openxmlformats.org/officeDocument/2006/relationships/customXml" Target="../customXml/item2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8</xdr:col>
      <xdr:colOff>360000</xdr:colOff>
      <xdr:row>2</xdr:row>
      <xdr:rowOff>153851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35FD05-1595-4E6E-86A8-D5B98A00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2500" y="182563"/>
          <a:ext cx="360000" cy="3522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628651</xdr:colOff>
      <xdr:row>1</xdr:row>
      <xdr:rowOff>0</xdr:rowOff>
    </xdr:from>
    <xdr:to>
      <xdr:col>6</xdr:col>
      <xdr:colOff>988651</xdr:colOff>
      <xdr:row>2</xdr:row>
      <xdr:rowOff>168138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9C56CA4-FF5F-29CA-8CFB-3BF387245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1001" y="184150"/>
          <a:ext cx="360000" cy="352288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800394328704" backgroundQuery="1" createdVersion="8" refreshedVersion="8" minRefreshableVersion="3" recordCount="0" supportSubquery="1" supportAdvancedDrill="1" xr:uid="{72BB3C68-71A9-4A93-A940-27226A99F6FD}">
  <cacheSource type="external" connectionId="9"/>
  <cacheFields count="8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]" caption="Net Sales" numFmtId="0" hierarchy="39" level="32767"/>
    <cacheField name="[dim_date].[FY Year].[FY Year]" caption="FY Year" numFmtId="0" hierarchy="9" level="1">
      <sharedItems count="3">
        <s v="2019"/>
        <s v="2020"/>
        <s v="2021"/>
      </sharedItems>
    </cacheField>
    <cacheField name="[Measures].[CoGS]" caption="CoGS" numFmtId="0" hierarchy="49" level="32767"/>
    <cacheField name="[Measures].[Gross Margin]" caption="Gross Margin" numFmtId="0" hierarchy="50" level="32767"/>
    <cacheField name="[Measures].[Gross Margin %]" caption="Gross Margin %" numFmtId="0" hierarchy="51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 %]" caption="Gross Margin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952603472222" backgroundQuery="1" createdVersion="8" refreshedVersion="8" minRefreshableVersion="3" recordCount="0" supportSubquery="1" supportAdvancedDrill="1" xr:uid="{997EE303-BAA8-4A1A-BAB7-CC41DA61BE3F}">
  <cacheSource type="external" connectionId="9"/>
  <cacheFields count="4">
    <cacheField name="[dim_date].[FY Year].[FY Year]" caption="FY Year" numFmtId="0" hierarchy="9" level="1">
      <sharedItems containsSemiMixedTypes="0" containsNonDate="0" containsString="0"/>
    </cacheField>
    <cacheField name="[dim_date].[Quarters].[Quarters]" caption="Quarters" numFmtId="0" hierarchy="13" level="1">
      <sharedItems count="4">
        <s v="Q1"/>
        <s v="Q2"/>
        <s v="Q3"/>
        <s v="Q4"/>
      </sharedItems>
    </cacheField>
    <cacheField name="[dim_market].[sub_zone].[sub_zone]" caption="sub_zone" numFmtId="0" hierarchy="16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51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953117939818" backgroundQuery="1" createdVersion="8" refreshedVersion="8" minRefreshableVersion="3" recordCount="0" supportSubquery="1" supportAdvancedDrill="1" xr:uid="{30252626-926B-40B2-9F93-D1E596A41A62}">
  <cacheSource type="external" connectionId="9"/>
  <cacheFields count="4">
    <cacheField name="[dim_date].[FY Year].[FY Year]" caption="FY Year" numFmtId="0" hierarchy="9" level="1">
      <sharedItems containsSemiMixedTypes="0" containsNonDate="0" containsString="0"/>
    </cacheField>
    <cacheField name="[dim_date].[Quarters].[Quarters]" caption="Quarters" numFmtId="0" hierarchy="13" level="1">
      <sharedItems count="4">
        <s v="Q1"/>
        <s v="Q2"/>
        <s v="Q3"/>
        <s v="Q4"/>
      </sharedItems>
    </cacheField>
    <cacheField name="[dim_market].[sub_zone].[sub_zone]" caption="sub_zone" numFmtId="0" hierarchy="16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51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955042824076" backgroundQuery="1" createdVersion="8" refreshedVersion="8" minRefreshableVersion="3" recordCount="0" supportSubquery="1" supportAdvancedDrill="1" xr:uid="{FF86E178-0317-4B4D-8BD5-925F6C343B71}">
  <cacheSource type="external" connectionId="9"/>
  <cacheFields count="4">
    <cacheField name="[dim_date].[FY Year].[FY Year]" caption="FY Year" numFmtId="0" hierarchy="9" level="1">
      <sharedItems containsSemiMixedTypes="0" containsNonDate="0" containsString="0"/>
    </cacheField>
    <cacheField name="[dim_date].[Quarters].[Quarters]" caption="Quarters" numFmtId="0" hierarchy="13" level="1">
      <sharedItems count="4">
        <s v="Q1"/>
        <s v="Q2"/>
        <s v="Q3"/>
        <s v="Q4"/>
      </sharedItems>
    </cacheField>
    <cacheField name="[dim_market].[sub_zone].[sub_zone]" caption="sub_zone" numFmtId="0" hierarchy="16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51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thi" refreshedDate="45189.915615625003" backgroundQuery="1" createdVersion="8" refreshedVersion="8" minRefreshableVersion="3" recordCount="0" supportSubquery="1" supportAdvancedDrill="1" xr:uid="{F794AD70-3044-474A-8089-0DB25B0EB972}">
  <cacheSource type="external" connectionId="9"/>
  <cacheFields count="11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]" caption="Net Sales" numFmtId="0" hierarchy="39" level="32767"/>
    <cacheField name="[dim_date].[FY Year].[FY Year]" caption="FY Year" numFmtId="0" hierarchy="9" level="1">
      <sharedItems containsSemiMixedTypes="0" containsNonDate="0" containsString="0"/>
    </cacheField>
    <cacheField name="[Measures].[CoGS]" caption="CoGS" numFmtId="0" hierarchy="49" level="32767"/>
    <cacheField name="[Measures].[Gross Margin]" caption="Gross Margin" numFmtId="0" hierarchy="50" level="32767"/>
    <cacheField name="[Measures].[Gross Margin %]" caption="Gross Margin %" numFmtId="0" hierarchy="51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Jun"/>
        <s v="Jul"/>
        <s v="Aug"/>
        <s v="Mar" u="1"/>
        <s v="Apr" u="1"/>
        <s v="May" u="1"/>
      </sharedItems>
    </cacheField>
    <cacheField name="[dim_date].[Quarters].[Quarters]" caption="Quarters" numFmtId="0" hierarchy="13" level="1">
      <sharedItems count="4">
        <s v="Q1"/>
        <s v="Q2"/>
        <s v="Q3"/>
        <s v="Q4"/>
      </sharedItems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 %]" caption="Gross Margin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thi" refreshedDate="45189.915744097219" backgroundQuery="1" createdVersion="8" refreshedVersion="8" minRefreshableVersion="3" recordCount="0" supportSubquery="1" supportAdvancedDrill="1" xr:uid="{B98975D1-7455-4ACA-9842-9181BA0EDB08}">
  <cacheSource type="external" connectionId="9"/>
  <cacheFields count="11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]" caption="Net Sales" numFmtId="0" hierarchy="39" level="32767"/>
    <cacheField name="[dim_date].[FY Year].[FY Year]" caption="FY Year" numFmtId="0" hierarchy="9" level="1">
      <sharedItems containsSemiMixedTypes="0" containsNonDate="0" containsString="0"/>
    </cacheField>
    <cacheField name="[Measures].[CoGS]" caption="CoGS" numFmtId="0" hierarchy="49" level="32767"/>
    <cacheField name="[Measures].[Gross Margin]" caption="Gross Margin" numFmtId="0" hierarchy="50" level="32767"/>
    <cacheField name="[Measures].[Gross Margin %]" caption="Gross Margin %" numFmtId="0" hierarchy="51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s].[Quarters]" caption="Quarters" numFmtId="0" hierarchy="13" level="1">
      <sharedItems count="4">
        <s v="Q1"/>
        <s v="Q2"/>
        <s v="Q3"/>
        <s v="Q4"/>
      </sharedItems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 %]" caption="Gross Margin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800397916668" backgroundQuery="1" createdVersion="8" refreshedVersion="8" minRefreshableVersion="3" recordCount="0" supportSubquery="1" supportAdvancedDrill="1" xr:uid="{25278ED1-C138-4312-9BFC-1BEA1FE0323E}">
  <cacheSource type="external" connectionId="9"/>
  <cacheFields count="6"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 2021]" caption="Net Sales 2021" numFmtId="0" hierarchy="42" level="32767"/>
    <cacheField name="[dim_product].[product].[product]" caption="product" numFmtId="0" hierarchy="22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market].[market].[market]" caption="market" numFmtId="0" hierarchy="15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800400231485" backgroundQuery="1" createdVersion="8" refreshedVersion="8" minRefreshableVersion="3" recordCount="0" supportSubquery="1" supportAdvancedDrill="1" xr:uid="{B7AB2EA2-96C1-425A-BE18-D89EDA683219}">
  <cacheSource type="external" connectionId="9"/>
  <cacheFields count="8"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 2020]" caption="Net Sales 2020" numFmtId="0" hierarchy="41" level="32767"/>
    <cacheField name="[Measures].[Net Sales 2021]" caption="Net Sales 2021" numFmtId="0" hierarchy="42" level="32767"/>
    <cacheField name="[dim_product].[product].[product]" caption="product" numFmtId="0" hierarchy="22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21-20%]" caption="21-20%" numFmtId="0" hierarchy="48" level="32767"/>
    <cacheField name="[dim_market].[market].[market]" caption="market" numFmtId="0" hierarchy="15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 oneField="1">
      <fieldsUsage count="1">
        <fieldUsage x="5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800402083332" backgroundQuery="1" createdVersion="8" refreshedVersion="8" minRefreshableVersion="3" recordCount="0" supportSubquery="1" supportAdvancedDrill="1" xr:uid="{D0FD9177-D761-4AE5-995A-B356C0BEB992}">
  <cacheSource type="external" connectionId="9"/>
  <cacheFields count="5">
    <cacheField name="[dim_market].[region].[region]" caption="region" numFmtId="0" hierarchy="17" level="1">
      <sharedItems containsSemiMixedTypes="0" containsNonDate="0" containsString="0"/>
    </cacheField>
    <cacheField name="[dim_product].[product].[product]" caption="product" numFmtId="0" hierarchy="22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market].[market].[market]" caption="market" numFmtId="0" hierarchy="15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37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800404050926" backgroundQuery="1" createdVersion="8" refreshedVersion="8" minRefreshableVersion="3" recordCount="0" supportSubquery="1" supportAdvancedDrill="1" xr:uid="{682811D9-99BA-4048-89B5-9BA0505D07FE}">
  <cacheSource type="external" connectionId="9"/>
  <cacheFields count="8"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unt="3">
        <s v="N &amp; S"/>
        <s v="P &amp; A"/>
        <s v="PC"/>
      </sharedItems>
    </cacheField>
    <cacheField name="[Measures].[Net Sales 2020]" caption="Net Sales 2020" numFmtId="0" hierarchy="41" level="32767"/>
    <cacheField name="[Measures].[Net Sales 2021]" caption="Net Sales 2021" numFmtId="0" hierarchy="42" level="32767"/>
    <cacheField name="[dim_product].[product].[product]" caption="product" numFmtId="0" hierarchy="22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-20%]" caption="21-20%" numFmtId="0" hierarchy="48" level="32767"/>
    <cacheField name="[dim_market].[market].[market]" caption="market" numFmtId="0" hierarchy="15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 oneField="1">
      <fieldsUsage count="1">
        <fieldUsage x="5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800406481481" backgroundQuery="1" createdVersion="8" refreshedVersion="8" minRefreshableVersion="3" recordCount="0" supportSubquery="1" supportAdvancedDrill="1" xr:uid="{92539634-2606-4B6F-9479-BE159806A4CB}">
  <cacheSource type="external" connectionId="9"/>
  <cacheFields count="7"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 2020]" caption="Net Sales 2020" numFmtId="0" hierarchy="41" level="32767"/>
    <cacheField name="[Measures].[Net Sales 2021]" caption="Net Sales 2021" numFmtId="0" hierarchy="42" level="32767"/>
    <cacheField name="[dim_product].[product].[product]" caption="product" numFmtId="0" hierarchy="22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-20%]" caption="21-20%" numFmtId="0" hierarchy="48" level="32767"/>
    <cacheField name="[dim_market].[market].[market]" caption="market" numFmtId="0" hierarchy="15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 oneField="1">
      <fieldsUsage count="1">
        <fieldUsage x="5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800408449075" backgroundQuery="1" createdVersion="8" refreshedVersion="8" minRefreshableVersion="3" recordCount="0" supportSubquery="1" supportAdvancedDrill="1" xr:uid="{B12D6585-C203-40AF-B8C2-F21404E7A405}">
  <cacheSource type="external" connectionId="9"/>
  <cacheFields count="7"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 2019]" caption="Net Sales 2019" numFmtId="0" hierarchy="40" level="32767"/>
    <cacheField name="[Measures].[Net Sales 2020]" caption="Net Sales 2020" numFmtId="0" hierarchy="41" level="32767"/>
    <cacheField name="[Measures].[Net Sales 2021]" caption="Net Sales 2021" numFmtId="0" hierarchy="42" level="32767"/>
    <cacheField name="[dim_product].[product].[product]" caption="product" numFmtId="0" hierarchy="22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  <cacheField name="[Measures].[21-20%]" caption="21-20%" numFmtId="0" hierarchy="48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 oneField="1">
      <fieldsUsage count="1">
        <fieldUsage x="6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833347685184" backgroundQuery="1" createdVersion="8" refreshedVersion="8" minRefreshableVersion="3" recordCount="0" supportSubquery="1" supportAdvancedDrill="1" xr:uid="{19A64605-7786-4105-89A1-BD7CD5DFFE84}">
  <cacheSource type="external" connectionId="9"/>
  <cacheFields count="11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]" caption="Net Sales" numFmtId="0" hierarchy="39" level="32767"/>
    <cacheField name="[dim_date].[FY Year].[FY Year]" caption="FY Year" numFmtId="0" hierarchy="9" level="1">
      <sharedItems containsSemiMixedTypes="0" containsNonDate="0" containsString="0"/>
    </cacheField>
    <cacheField name="[Measures].[CoGS]" caption="CoGS" numFmtId="0" hierarchy="49" level="32767"/>
    <cacheField name="[Measures].[Gross Margin]" caption="Gross Margin" numFmtId="0" hierarchy="50" level="32767"/>
    <cacheField name="[Measures].[Gross Margin %]" caption="Gross Margin %" numFmtId="0" hierarchy="51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s].[Quarters]" caption="Quarters" numFmtId="0" hierarchy="13" level="1">
      <sharedItems count="4">
        <s v="Q1"/>
        <s v="Q2"/>
        <s v="Q3"/>
        <s v="Q4"/>
      </sharedItems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 %]" caption="Gross Margin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7.949029976851" backgroundQuery="1" createdVersion="8" refreshedVersion="8" minRefreshableVersion="3" recordCount="0" supportSubquery="1" supportAdvancedDrill="1" xr:uid="{DB0DDDD6-6505-4E5D-9F02-6E00012B1437}">
  <cacheSource type="external" connectionId="9"/>
  <cacheFields count="8">
    <cacheField name="[dim_market].[region].[region]" caption="region" numFmtId="0" hierarchy="17" level="1">
      <sharedItems containsSemiMixedTypes="0" containsNonDate="0" containsString="0"/>
    </cacheField>
    <cacheField name="[Measures].[Net Sales]" caption="Net Sales" numFmtId="0" hierarchy="39" level="32767"/>
    <cacheField name="[dim_date].[FY Year].[FY Year]" caption="FY Year" numFmtId="0" hierarchy="9" level="1">
      <sharedItems containsSemiMixedTypes="0" containsNonDate="0" containsString="0"/>
    </cacheField>
    <cacheField name="[Measures].[CoGS]" caption="CoGS" numFmtId="0" hierarchy="49" level="32767"/>
    <cacheField name="[Measures].[Gross Margin]" caption="Gross Margin" numFmtId="0" hierarchy="50" level="32767"/>
    <cacheField name="[Measures].[Gross Margin %]" caption="Gross Margin %" numFmtId="0" hierarchy="51" level="32767"/>
    <cacheField name="[dim_market].[sub_zone].[sub_zone]" caption="sub_zone" numFmtId="0" hierarchy="16" level="1">
      <sharedItems containsSemiMixedTypes="0" containsNonDate="0" containsString="0"/>
    </cacheField>
    <cacheField name="[dim_market].[market].[market]" caption="market" numFmtId="0" hierarchy="15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date_updated]" caption="date_updated" attribute="1" time="1" defaultMemberUniqueName="[dim_date].[date_updated].[All]" allUniqueName="[dim_date].[date_updated].[All]" dimensionUniqueName="[dim_date]" displayFolder="" count="0" memberValueDatatype="7" unbalanced="0"/>
    <cacheHierarchy uniqueName="[dim_date].[Month Updated]" caption="Month Updated" attribute="1" defaultMemberUniqueName="[dim_date].[Month Updated].[All]" allUniqueName="[dim_date].[Month Updated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5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ross Margin %]" caption="Gross Margin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E5A7B8-07ED-403A-A222-A1CABA29BA64}" name="PivotTable1" cacheId="0" dataOnRows="1" applyNumberFormats="0" applyBorderFormats="0" applyFontFormats="0" applyPatternFormats="0" applyAlignmentFormats="0" applyWidthHeightFormats="1" dataCaption="Metrics" tag="b9169ad9-0f6c-4ce8-bf58-c99d584a1bd7" updatedVersion="8" minRefreshableVersion="3" subtotalHiddenItems="1" rowGrandTotals="0" colGrandTotals="0" itemPrintTitles="1" createdVersion="8" indent="0" outline="1" outlineData="1" multipleFieldFilters="0" rowHeaderCaption="Customer" colHeaderCaption="Vaues">
  <location ref="B7:E12" firstHeaderRow="1" firstDataRow="2" firstDataCol="1" rowPageCount="3" colPageCount="1"/>
  <pivotFields count="8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 defaultSubtotal="0"/>
    <pivotField axis="axisCol" allDrilled="1" subtotalTop="0" showAll="0" dataSourceSort="1" defaultAttributeDrillState="1">
      <items count="4">
        <item x="0"/>
        <item x="1"/>
        <item x="2"/>
        <item t="default"/>
      </items>
    </pivotField>
    <pivotField dataField="1" subtotalTop="0" showAll="0"/>
    <pivotField dataField="1" subtotalTop="0" showAll="0"/>
    <pivotField dataField="1" subtotalTop="0" showAl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3">
    <pageField fld="1" hier="17" name="[dim_market].[region].[All]" cap="All"/>
    <pageField fld="0" hier="2" name="[dim_customer].[market].[All]" cap="All"/>
    <pageField fld="2" hier="19" name="[dim_product].[division].[All]" cap="All"/>
  </pageFields>
  <dataFields count="4">
    <dataField fld="3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/>
  </dataFields>
  <formats count="34">
    <format dxfId="1056">
      <pivotArea type="all" dataOnly="0" outline="0" fieldPosition="0"/>
    </format>
    <format dxfId="1055">
      <pivotArea type="all" dataOnly="0" outline="0" fieldPosition="0"/>
    </format>
    <format dxfId="1054">
      <pivotArea outline="0" collapsedLevelsAreSubtotals="1" fieldPosition="0"/>
    </format>
    <format dxfId="1053">
      <pivotArea dataOnly="0" labelOnly="1" grandRow="1" outline="0" fieldPosition="0"/>
    </format>
    <format dxfId="1052">
      <pivotArea type="all" dataOnly="0" outline="0" fieldPosition="0"/>
    </format>
    <format dxfId="1051">
      <pivotArea outline="0" fieldPosition="0">
        <references count="1">
          <reference field="4294967294" count="1">
            <x v="0"/>
          </reference>
        </references>
      </pivotArea>
    </format>
    <format dxfId="1050">
      <pivotArea outline="0" fieldPosition="0">
        <references count="1">
          <reference field="4294967294" count="1">
            <x v="1"/>
          </reference>
        </references>
      </pivotArea>
    </format>
    <format dxfId="1049">
      <pivotArea outline="0" fieldPosition="0">
        <references count="1">
          <reference field="4294967294" count="1">
            <x v="2"/>
          </reference>
        </references>
      </pivotArea>
    </format>
    <format dxfId="1048">
      <pivotArea type="all" dataOnly="0" outline="0" fieldPosition="0"/>
    </format>
    <format dxfId="1047">
      <pivotArea outline="0" collapsedLevelsAreSubtotals="1" fieldPosition="0"/>
    </format>
    <format dxfId="1046">
      <pivotArea type="origin" dataOnly="0" labelOnly="1" outline="0" fieldPosition="0"/>
    </format>
    <format dxfId="1045">
      <pivotArea field="4" type="button" dataOnly="0" labelOnly="1" outline="0" axis="axisCol" fieldPosition="0"/>
    </format>
    <format dxfId="1044">
      <pivotArea type="topRight" dataOnly="0" labelOnly="1" outline="0" fieldPosition="0"/>
    </format>
    <format dxfId="1043">
      <pivotArea field="-2" type="button" dataOnly="0" labelOnly="1" outline="0" axis="axisRow" fieldPosition="0"/>
    </format>
    <format dxfId="10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1">
      <pivotArea dataOnly="0" labelOnly="1" fieldPosition="0">
        <references count="1">
          <reference field="4" count="0"/>
        </references>
      </pivotArea>
    </format>
    <format dxfId="1040">
      <pivotArea outline="0" collapsedLevelsAreSubtotals="1" fieldPosition="0"/>
    </format>
    <format dxfId="1039">
      <pivotArea field="-2" type="button" dataOnly="0" labelOnly="1" outline="0" axis="axisRow" fieldPosition="0"/>
    </format>
    <format dxfId="1038">
      <pivotArea dataOnly="0" labelOnly="1" fieldPosition="0">
        <references count="1">
          <reference field="4" count="0"/>
        </references>
      </pivotArea>
    </format>
    <format dxfId="10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36">
      <pivotArea field="-2" type="button" dataOnly="0" labelOnly="1" outline="0" axis="axisRow" fieldPosition="0"/>
    </format>
    <format dxfId="1035">
      <pivotArea dataOnly="0" labelOnly="1" fieldPosition="0">
        <references count="1">
          <reference field="4" count="0"/>
        </references>
      </pivotArea>
    </format>
    <format dxfId="1034">
      <pivotArea type="all" dataOnly="0" outline="0" fieldPosition="0"/>
    </format>
    <format dxfId="1033">
      <pivotArea outline="0" collapsedLevelsAreSubtotals="1" fieldPosition="0"/>
    </format>
    <format dxfId="1032">
      <pivotArea type="origin" dataOnly="0" labelOnly="1" outline="0" fieldPosition="0"/>
    </format>
    <format dxfId="1031">
      <pivotArea field="4" type="button" dataOnly="0" labelOnly="1" outline="0" axis="axisCol" fieldPosition="0"/>
    </format>
    <format dxfId="1030">
      <pivotArea type="topRight" dataOnly="0" labelOnly="1" outline="0" fieldPosition="0"/>
    </format>
    <format dxfId="1029">
      <pivotArea field="-2" type="button" dataOnly="0" labelOnly="1" outline="0" axis="axisRow" fieldPosition="0"/>
    </format>
    <format dxfId="10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27">
      <pivotArea dataOnly="0" labelOnly="1" fieldPosition="0">
        <references count="1">
          <reference field="4" count="0"/>
        </references>
      </pivotArea>
    </format>
    <format dxfId="1026">
      <pivotArea field="-2" type="button" dataOnly="0" labelOnly="1" outline="0" axis="axisRow" fieldPosition="0"/>
    </format>
    <format dxfId="1025">
      <pivotArea dataOnly="0" labelOnly="1" fieldPosition="0">
        <references count="1">
          <reference field="4" count="0"/>
        </references>
      </pivotArea>
    </format>
    <format dxfId="1024">
      <pivotArea collapsedLevelsAreSubtotals="1" fieldPosition="0">
        <references count="1">
          <reference field="4294967294" count="1">
            <x v="3"/>
          </reference>
        </references>
      </pivotArea>
    </format>
    <format dxfId="1023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E0BEA3-9C9D-4452-8768-D5B21D2CCF3B}" name="PivotTable1" cacheId="5" applyNumberFormats="0" applyBorderFormats="0" applyFontFormats="0" applyPatternFormats="0" applyAlignmentFormats="0" applyWidthHeightFormats="1" dataCaption="Values" tag="4e19f0d4-ba9b-44d6-86f7-a108bcfc5230" updatedVersion="8" minRefreshableVersion="3" useAutoFormatting="1" subtotalHiddenItems="1" itemPrintTitles="1" createdVersion="8" indent="0" outline="1" outlineData="1" multipleFieldFilters="0" rowHeaderCaption="Product">
  <location ref="B7:E18" firstHeaderRow="0" firstDataRow="1" firstDataCol="1" rowPageCount="2" colPageCount="1"/>
  <pivotFields count="7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 defaultSubtotal="0"/>
    <pivotField dataField="1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llDrilled="1" subtotalTop="0" showAll="0" sortType="descending" defaultSubtotal="0" defaultAttributeDrillState="1">
      <items count="23"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</items>
    </pivotField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7" name="[dim_market].[region].[All]" cap="All"/>
    <pageField fld="1" hier="19" name="[dim_product].[division].[All]" cap="All"/>
  </pageFields>
  <dataFields count="3">
    <dataField name="2020" fld="2" subtotal="count" baseField="0" baseItem="0" numFmtId="166"/>
    <dataField name="2021" fld="3" subtotal="count" baseField="0" baseItem="0" numFmtId="166"/>
    <dataField fld="5" subtotal="count" baseField="0" baseItem="0"/>
  </dataFields>
  <formats count="9">
    <format dxfId="760">
      <pivotArea type="all" dataOnly="0" outline="0" fieldPosition="0"/>
    </format>
    <format dxfId="75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58">
      <pivotArea type="all" dataOnly="0" outline="0" fieldPosition="0"/>
    </format>
    <format dxfId="757">
      <pivotArea outline="0" collapsedLevelsAreSubtotals="1" fieldPosition="0"/>
    </format>
    <format dxfId="756">
      <pivotArea dataOnly="0" labelOnly="1" grandRow="1" outline="0" fieldPosition="0"/>
    </format>
    <format dxfId="7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54">
      <pivotArea type="all" dataOnly="0" outline="0" fieldPosition="0"/>
    </format>
    <format dxfId="753">
      <pivotArea outline="0" fieldPosition="0">
        <references count="1">
          <reference field="4294967294" count="1">
            <x v="0"/>
          </reference>
        </references>
      </pivotArea>
    </format>
    <format dxfId="752">
      <pivotArea outline="0" fieldPosition="0">
        <references count="1">
          <reference field="4294967294" count="1"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4" type="count" id="1" iMeasureHier="48">
      <autoFilter ref="A1">
        <filterColumn colId="0">
          <top10 val="10" filterVal="10"/>
        </filterColumn>
      </autoFilter>
    </filter>
  </filters>
  <rowHierarchiesUsage count="1">
    <rowHierarchyUsage hierarchyUsage="2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EDCB11-4038-41B1-BC7D-C018B6EB4B31}" name="PivotTable1" cacheId="4" applyNumberFormats="0" applyBorderFormats="0" applyFontFormats="0" applyPatternFormats="0" applyAlignmentFormats="0" applyWidthHeightFormats="1" dataCaption="Values" tag="ff89a3be-a636-4ddc-ae7b-22d50bea8ff7" updatedVersion="8" minRefreshableVersion="3" useAutoFormatting="1" subtotalHiddenItems="1" itemPrintTitles="1" createdVersion="8" indent="0" outline="1" outlineData="1" multipleFieldFilters="0" rowHeaderCaption="Product">
  <location ref="B7:E11" firstHeaderRow="0" firstDataRow="1" firstDataCol="1" rowPageCount="2" colPageCount="1"/>
  <pivotFields count="8"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3">
        <item x="0"/>
        <item x="1"/>
        <item x="2"/>
      </items>
    </pivotField>
    <pivotField dataField="1" showAll="0" defaultSubtotal="0"/>
    <pivotField dataField="1" showAll="0" defaultSubtotal="0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llDrilled="1" subtotalTop="0" showAll="0" sortType="descending" defaultSubtotal="0" defaultAttributeDrillState="1">
      <items count="23"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7" name="[dim_market].[region].[All]" cap="All"/>
    <pageField fld="7" hier="1" name="[dim_customer].[customer].[All]" cap="All"/>
  </pageFields>
  <dataFields count="3">
    <dataField name="2020" fld="2" subtotal="count" baseField="0" baseItem="0" numFmtId="166"/>
    <dataField name="2021" fld="3" subtotal="count" baseField="0" baseItem="0" numFmtId="166"/>
    <dataField fld="5" subtotal="count" baseField="0" baseItem="0"/>
  </dataFields>
  <formats count="19">
    <format dxfId="751">
      <pivotArea type="all" dataOnly="0" outline="0" fieldPosition="0"/>
    </format>
    <format dxfId="75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49">
      <pivotArea type="all" dataOnly="0" outline="0" fieldPosition="0"/>
    </format>
    <format dxfId="748">
      <pivotArea outline="0" collapsedLevelsAreSubtotals="1" fieldPosition="0"/>
    </format>
    <format dxfId="747">
      <pivotArea dataOnly="0" labelOnly="1" grandRow="1" outline="0" fieldPosition="0"/>
    </format>
    <format dxfId="7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45">
      <pivotArea type="all" dataOnly="0" outline="0" fieldPosition="0"/>
    </format>
    <format dxfId="744">
      <pivotArea outline="0" fieldPosition="0">
        <references count="1">
          <reference field="4294967294" count="1">
            <x v="0"/>
          </reference>
        </references>
      </pivotArea>
    </format>
    <format dxfId="743">
      <pivotArea outline="0" fieldPosition="0">
        <references count="1">
          <reference field="4294967294" count="1">
            <x v="1"/>
          </reference>
        </references>
      </pivotArea>
    </format>
    <format dxfId="742">
      <pivotArea type="all" dataOnly="0" outline="0" fieldPosition="0"/>
    </format>
    <format dxfId="741">
      <pivotArea outline="0" collapsedLevelsAreSubtotals="1" fieldPosition="0"/>
    </format>
    <format dxfId="740">
      <pivotArea field="1" type="button" dataOnly="0" labelOnly="1" outline="0" axis="axisRow" fieldPosition="0"/>
    </format>
    <format dxfId="739">
      <pivotArea dataOnly="0" labelOnly="1" fieldPosition="0">
        <references count="1">
          <reference field="1" count="0"/>
        </references>
      </pivotArea>
    </format>
    <format dxfId="738">
      <pivotArea dataOnly="0" labelOnly="1" grandRow="1" outline="0" fieldPosition="0"/>
    </format>
    <format dxfId="7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6">
      <pivotArea collapsedLevelsAreSubtotals="1" fieldPosition="0">
        <references count="1">
          <reference field="1" count="0"/>
        </references>
      </pivotArea>
    </format>
    <format dxfId="735">
      <pivotArea dataOnly="0" labelOnly="1" fieldPosition="0">
        <references count="1">
          <reference field="1" count="0"/>
        </references>
      </pivotArea>
    </format>
    <format dxfId="734">
      <pivotArea field="1" type="button" dataOnly="0" labelOnly="1" outline="0" axis="axisRow" fieldPosition="0"/>
    </format>
    <format dxfId="7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1" iMeasureHier="48">
      <autoFilter ref="A1">
        <filterColumn colId="0">
          <top10 val="10" filterVal="10"/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F128D7-C39A-4AA8-8796-08AF2CA43ECD}" name="PivotTable1" cacheId="3" applyNumberFormats="0" applyBorderFormats="0" applyFontFormats="0" applyPatternFormats="0" applyAlignmentFormats="0" applyWidthHeightFormats="1" dataCaption="Values" tag="6f7d7664-9b3f-498d-be34-04325c321005" updatedVersion="8" minRefreshableVersion="3" useAutoFormatting="1" subtotalHiddenItems="1" itemPrintTitles="1" createdVersion="8" indent="0" outline="1" outlineData="1" multipleFieldFilters="0" rowHeaderCaption="Product">
  <location ref="B7:C13" firstHeaderRow="1" firstDataRow="1" firstDataCol="1" rowPageCount="2" colPageCount="1"/>
  <pivotFields count="5">
    <pivotField axis="axisPage" allDrilled="1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sortType="descending" defaultSubtotal="0" defaultAttributeDrillState="1">
      <items count="23"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2">
    <pageField fld="0" hier="17" name="[dim_market].[region].[All]" cap="All"/>
    <pageField fld="3" hier="1" name="[dim_customer].[customer].[All]" cap="All"/>
  </pageFields>
  <dataFields count="1">
    <dataField name="Qty" fld="4" baseField="1" baseItem="2" numFmtId="166"/>
  </dataFields>
  <formats count="19">
    <format dxfId="732">
      <pivotArea type="all" dataOnly="0" outline="0" fieldPosition="0"/>
    </format>
    <format dxfId="731">
      <pivotArea type="all" dataOnly="0" outline="0" fieldPosition="0"/>
    </format>
    <format dxfId="730">
      <pivotArea outline="0" collapsedLevelsAreSubtotals="1" fieldPosition="0"/>
    </format>
    <format dxfId="729">
      <pivotArea dataOnly="0" labelOnly="1" grandRow="1" outline="0" fieldPosition="0"/>
    </format>
    <format dxfId="728">
      <pivotArea type="all" dataOnly="0" outline="0" fieldPosition="0"/>
    </format>
    <format dxfId="727">
      <pivotArea type="all" dataOnly="0" outline="0" fieldPosition="0"/>
    </format>
    <format dxfId="726">
      <pivotArea outline="0" collapsedLevelsAreSubtotals="1" fieldPosition="0"/>
    </format>
    <format dxfId="725">
      <pivotArea dataOnly="0" labelOnly="1" grandRow="1" outline="0" fieldPosition="0"/>
    </format>
    <format dxfId="724">
      <pivotArea outline="0" fieldPosition="0">
        <references count="1">
          <reference field="4294967294" count="1">
            <x v="0"/>
          </reference>
        </references>
      </pivotArea>
    </format>
    <format dxfId="723">
      <pivotArea grandRow="1" outline="0" collapsedLevelsAreSubtotals="1" fieldPosition="0"/>
    </format>
    <format dxfId="722">
      <pivotArea dataOnly="0" labelOnly="1" grandRow="1" outline="0" fieldPosition="0"/>
    </format>
    <format dxfId="721">
      <pivotArea field="1" type="button" dataOnly="0" labelOnly="1" outline="0" axis="axisRow" fieldPosition="0"/>
    </format>
    <format dxfId="720">
      <pivotArea dataOnly="0" labelOnly="1" outline="0" axis="axisValues" fieldPosition="0"/>
    </format>
    <format dxfId="719">
      <pivotArea collapsedLevelsAreSubtotals="1" fieldPosition="0">
        <references count="1">
          <reference field="1" count="1">
            <x v="3"/>
          </reference>
        </references>
      </pivotArea>
    </format>
    <format dxfId="718">
      <pivotArea dataOnly="0" labelOnly="1" fieldPosition="0">
        <references count="1">
          <reference field="1" count="1">
            <x v="3"/>
          </reference>
        </references>
      </pivotArea>
    </format>
    <format dxfId="717">
      <pivotArea grandRow="1" outline="0" collapsedLevelsAreSubtotals="1" fieldPosition="0"/>
    </format>
    <format dxfId="716">
      <pivotArea dataOnly="0" labelOnly="1" grandRow="1" outline="0" fieldPosition="0"/>
    </format>
    <format dxfId="715">
      <pivotArea field="1" type="button" dataOnly="0" labelOnly="1" outline="0" axis="axisRow" fieldPosition="0"/>
    </format>
    <format dxfId="714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Data="1" caption="Count of 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1" type="count" id="2" iMeasureHier="37">
      <autoFilter ref="A1">
        <filterColumn colId="0">
          <top10 val="5" filterVal="5"/>
        </filterColumn>
      </autoFilter>
    </filter>
  </filters>
  <rowHierarchiesUsage count="1"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AFDAD4-8672-4469-B840-27D94B4D9F48}" name="PivotTable1" cacheId="2" applyNumberFormats="0" applyBorderFormats="0" applyFontFormats="0" applyPatternFormats="0" applyAlignmentFormats="0" applyWidthHeightFormats="1" dataCaption="Values" tag="18fe8462-eae9-4fc5-adec-aaf60963bf9b" updatedVersion="8" minRefreshableVersion="3" useAutoFormatting="1" subtotalHiddenItems="1" itemPrintTitles="1" createdVersion="8" indent="0" outline="1" outlineData="1" multipleFieldFilters="0" rowHeaderCaption="Product">
  <location ref="B7:E24" firstHeaderRow="0" firstDataRow="1" firstDataCol="1" rowPageCount="3" colPageCount="1"/>
  <pivotFields count="8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 defaultSubtotal="0"/>
    <pivotField dataField="1" showAll="0" defaultSubtotal="0"/>
    <pivotField axis="axisRow" allDrilled="1" subtotalTop="0" showAll="0" measureFilter="1" sortType="ascending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sortType="descending" defaultSubtotal="0" defaultAttributeDrillState="1">
      <items count="23"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 v="7"/>
    </i>
    <i>
      <x v="8"/>
    </i>
    <i>
      <x v="1"/>
    </i>
    <i>
      <x v="9"/>
    </i>
    <i>
      <x v="3"/>
    </i>
    <i>
      <x v="10"/>
    </i>
    <i>
      <x v="5"/>
    </i>
    <i>
      <x v="11"/>
    </i>
    <i>
      <x/>
    </i>
    <i>
      <x v="12"/>
    </i>
    <i>
      <x v="4"/>
    </i>
    <i>
      <x v="13"/>
    </i>
    <i>
      <x v="2"/>
    </i>
    <i>
      <x v="14"/>
    </i>
    <i>
      <x v="6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7" name="[dim_market].[region].[All]" cap="All"/>
    <pageField fld="1" hier="19" name="[dim_product].[division].[All]" cap="All"/>
    <pageField fld="7" hier="1" name="[dim_customer].[customer].[All]" cap="All"/>
  </pageFields>
  <dataFields count="3">
    <dataField name="2020" fld="2" subtotal="count" baseField="0" baseItem="0" numFmtId="166"/>
    <dataField name="2021" fld="3" subtotal="count" baseField="0" baseItem="0" numFmtId="166"/>
    <dataField fld="5" subtotal="count" baseField="0" baseItem="0"/>
  </dataFields>
  <formats count="9">
    <format dxfId="713">
      <pivotArea type="all" dataOnly="0" outline="0" fieldPosition="0"/>
    </format>
    <format dxfId="7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11">
      <pivotArea type="all" dataOnly="0" outline="0" fieldPosition="0"/>
    </format>
    <format dxfId="710">
      <pivotArea outline="0" collapsedLevelsAreSubtotals="1" fieldPosition="0"/>
    </format>
    <format dxfId="709">
      <pivotArea dataOnly="0" labelOnly="1" grandRow="1" outline="0" fieldPosition="0"/>
    </format>
    <format dxfId="7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07">
      <pivotArea type="all" dataOnly="0" outline="0" fieldPosition="0"/>
    </format>
    <format dxfId="706">
      <pivotArea outline="0" fieldPosition="0">
        <references count="1">
          <reference field="4294967294" count="1">
            <x v="0"/>
          </reference>
        </references>
      </pivotArea>
    </format>
    <format dxfId="705">
      <pivotArea outline="0" fieldPosition="0">
        <references count="1">
          <reference field="4294967294" count="1"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4" type="valueEqual" id="2" iMeasureHier="4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2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B03F44-AB7F-4264-8FD3-19493C26D381}" name="PivotTable1" cacheId="1" applyNumberFormats="0" applyBorderFormats="0" applyFontFormats="0" applyPatternFormats="0" applyAlignmentFormats="0" applyWidthHeightFormats="1" dataCaption="Values" tag="3133f357-4f97-4b6c-8b27-f096e5eb0be3" updatedVersion="8" minRefreshableVersion="3" useAutoFormatting="1" subtotalHiddenItems="1" itemPrintTitles="1" createdVersion="8" indent="0" outline="1" outlineData="1" multipleFieldFilters="0" rowHeaderCaption="Product">
  <location ref="B7:C13" firstHeaderRow="1" firstDataRow="1" firstDataCol="1" rowPageCount="3" colPageCount="1"/>
  <pivotFields count="6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 defaultSubtotal="0"/>
    <pivotField allDrilled="1" subtotalTop="0" showAll="0" measureFilter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</pivotFields>
  <rowFields count="1">
    <field x="4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3">
    <pageField fld="0" hier="17" name="[dim_market].[region].[All]" cap="All"/>
    <pageField fld="1" hier="19" name="[dim_product].[division].[All]" cap="All"/>
    <pageField fld="5" hier="1" name="[dim_customer].[customer].[All]" cap="All"/>
  </pageFields>
  <dataFields count="1">
    <dataField name="2021" fld="2" subtotal="count" baseField="0" baseItem="0" numFmtId="166"/>
  </dataFields>
  <formats count="8">
    <format dxfId="704">
      <pivotArea type="all" dataOnly="0" outline="0" fieldPosition="0"/>
    </format>
    <format dxfId="7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02">
      <pivotArea type="all" dataOnly="0" outline="0" fieldPosition="0"/>
    </format>
    <format dxfId="701">
      <pivotArea outline="0" collapsedLevelsAreSubtotals="1" fieldPosition="0"/>
    </format>
    <format dxfId="700">
      <pivotArea dataOnly="0" labelOnly="1" grandRow="1" outline="0" fieldPosition="0"/>
    </format>
    <format dxfId="69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98">
      <pivotArea type="all" dataOnly="0" outline="0" fieldPosition="0"/>
    </format>
    <format dxfId="697">
      <pivotArea outline="0" fieldPosition="0">
        <references count="1">
          <reference field="4294967294" count="1">
            <x v="0"/>
          </reference>
        </references>
      </pivotArea>
    </format>
  </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2">
    <filter fld="3" type="valueEqual" id="2" iMeasureHier="41">
      <autoFilter ref="A1">
        <filterColumn colId="0">
          <customFilters>
            <customFilter val="0"/>
          </customFilters>
        </filterColumn>
      </autoFilter>
    </filter>
    <filter fld="4" type="count" id="3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C159097-B16B-4532-BA4B-8AE685937402}" name="PivotTable3" cacheId="59" dataOnRows="1" applyNumberFormats="0" applyBorderFormats="0" applyFontFormats="0" applyPatternFormats="0" applyAlignmentFormats="0" applyWidthHeightFormats="1" dataCaption="Metrics" tag="17f0eeba-121d-4b22-8caa-ca6ea9bb806b" updatedVersion="8" minRefreshableVersion="3" subtotalHiddenItems="1" rowGrandTotals="0" itemPrintTitles="1" createdVersion="8" indent="0" outline="1" outlineData="1" multipleFieldFilters="0" rowHeaderCaption="Customer" colHeaderCaption="Fiscal Year">
  <location ref="B43:M4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/>
    <pivotField dataField="1" subtotalTop="0" showAll="0"/>
    <pivotField dataField="1" subtotalTop="0" showAl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 e="0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1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</i>
    <i>
      <x v="3"/>
      <x v="6"/>
    </i>
    <i r="1">
      <x v="7"/>
    </i>
    <i r="1">
      <x v="8"/>
    </i>
    <i t="grand">
      <x/>
    </i>
  </colItems>
  <pageFields count="5">
    <pageField fld="1" hier="17" name="[dim_market].[region].[All]" cap="All"/>
    <pageField fld="0" hier="2" name="[dim_customer].[market].[All]" cap="All"/>
    <pageField fld="2" hier="19" name="[dim_product].[division].[All]" cap="All"/>
    <pageField fld="8" hier="1" name="[dim_customer].[customer].[All]" cap="All"/>
    <pageField fld="4" hier="9" name="[dim_date].[FY Year].&amp;[2021]" cap="2021"/>
  </pageFields>
  <dataFields count="4">
    <dataField fld="3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/>
  </dataFields>
  <formats count="41">
    <format dxfId="940">
      <pivotArea type="all" dataOnly="0" outline="0" fieldPosition="0"/>
    </format>
    <format dxfId="939">
      <pivotArea type="all" dataOnly="0" outline="0" fieldPosition="0"/>
    </format>
    <format dxfId="938">
      <pivotArea outline="0" collapsedLevelsAreSubtotals="1" fieldPosition="0"/>
    </format>
    <format dxfId="937">
      <pivotArea dataOnly="0" labelOnly="1" grandRow="1" outline="0" fieldPosition="0"/>
    </format>
    <format dxfId="936">
      <pivotArea type="all" dataOnly="0" outline="0" fieldPosition="0"/>
    </format>
    <format dxfId="935">
      <pivotArea outline="0" fieldPosition="0">
        <references count="1">
          <reference field="4294967294" count="1">
            <x v="0"/>
          </reference>
        </references>
      </pivotArea>
    </format>
    <format dxfId="934">
      <pivotArea outline="0" fieldPosition="0">
        <references count="1">
          <reference field="4294967294" count="1">
            <x v="1"/>
          </reference>
        </references>
      </pivotArea>
    </format>
    <format dxfId="933">
      <pivotArea outline="0" fieldPosition="0">
        <references count="1">
          <reference field="4294967294" count="1">
            <x v="2"/>
          </reference>
        </references>
      </pivotArea>
    </format>
    <format dxfId="932">
      <pivotArea type="all" dataOnly="0" outline="0" fieldPosition="0"/>
    </format>
    <format dxfId="931">
      <pivotArea outline="0" collapsedLevelsAreSubtotals="1" fieldPosition="0"/>
    </format>
    <format dxfId="930">
      <pivotArea type="origin" dataOnly="0" labelOnly="1" outline="0" fieldPosition="0"/>
    </format>
    <format dxfId="929">
      <pivotArea field="4" type="button" dataOnly="0" labelOnly="1" outline="0" axis="axisPage" fieldPosition="4"/>
    </format>
    <format dxfId="928">
      <pivotArea type="topRight" dataOnly="0" labelOnly="1" outline="0" fieldPosition="0"/>
    </format>
    <format dxfId="927">
      <pivotArea field="-2" type="button" dataOnly="0" labelOnly="1" outline="0" axis="axisRow" fieldPosition="0"/>
    </format>
    <format dxfId="9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25">
      <pivotArea dataOnly="0" labelOnly="1" fieldPosition="0">
        <references count="1">
          <reference field="4" count="0"/>
        </references>
      </pivotArea>
    </format>
    <format dxfId="924">
      <pivotArea outline="0" collapsedLevelsAreSubtotals="1" fieldPosition="0"/>
    </format>
    <format dxfId="923">
      <pivotArea field="-2" type="button" dataOnly="0" labelOnly="1" outline="0" axis="axisRow" fieldPosition="0"/>
    </format>
    <format dxfId="922">
      <pivotArea dataOnly="0" labelOnly="1" fieldPosition="0">
        <references count="1">
          <reference field="4" count="0"/>
        </references>
      </pivotArea>
    </format>
    <format dxfId="9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20">
      <pivotArea field="-2" type="button" dataOnly="0" labelOnly="1" outline="0" axis="axisRow" fieldPosition="0"/>
    </format>
    <format dxfId="919">
      <pivotArea dataOnly="0" labelOnly="1" fieldPosition="0">
        <references count="1">
          <reference field="4" count="0"/>
        </references>
      </pivotArea>
    </format>
    <format dxfId="918">
      <pivotArea type="all" dataOnly="0" outline="0" fieldPosition="0"/>
    </format>
    <format dxfId="917">
      <pivotArea outline="0" collapsedLevelsAreSubtotals="1" fieldPosition="0"/>
    </format>
    <format dxfId="916">
      <pivotArea type="origin" dataOnly="0" labelOnly="1" outline="0" fieldPosition="0"/>
    </format>
    <format dxfId="915">
      <pivotArea field="4" type="button" dataOnly="0" labelOnly="1" outline="0" axis="axisPage" fieldPosition="4"/>
    </format>
    <format dxfId="914">
      <pivotArea type="topRight" dataOnly="0" labelOnly="1" outline="0" fieldPosition="0"/>
    </format>
    <format dxfId="913">
      <pivotArea field="-2" type="button" dataOnly="0" labelOnly="1" outline="0" axis="axisRow" fieldPosition="0"/>
    </format>
    <format dxfId="9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11">
      <pivotArea dataOnly="0" labelOnly="1" fieldPosition="0">
        <references count="1">
          <reference field="4" count="0"/>
        </references>
      </pivotArea>
    </format>
    <format dxfId="910">
      <pivotArea dataOnly="0" labelOnly="1" fieldPosition="0">
        <references count="1">
          <reference field="4" count="0"/>
        </references>
      </pivotArea>
    </format>
    <format dxfId="909">
      <pivotArea collapsedLevelsAreSubtotals="1" fieldPosition="0">
        <references count="1">
          <reference field="4294967294" count="1">
            <x v="3"/>
          </reference>
        </references>
      </pivotArea>
    </format>
    <format dxfId="90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07">
      <pivotArea dataOnly="0" labelOnly="1" fieldPosition="0">
        <references count="1">
          <reference field="10" count="0"/>
        </references>
      </pivotArea>
    </format>
    <format dxfId="906">
      <pivotArea dataOnly="0" labelOnly="1" grandCol="1" outline="0" fieldPosition="0"/>
    </format>
    <format dxfId="905">
      <pivotArea field="10" type="button" dataOnly="0" labelOnly="1" outline="0" axis="axisCol" fieldPosition="0"/>
    </format>
    <format dxfId="904">
      <pivotArea field="-2" type="button" dataOnly="0" labelOnly="1" outline="0" axis="axisRow" fieldPosition="0"/>
    </format>
    <format dxfId="90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90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90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2"/>
          </reference>
        </references>
      </pivotArea>
    </format>
    <format dxfId="90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3"/>
          </reference>
        </references>
      </pivotArea>
    </format>
  </formats>
  <conditionalFormats count="3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0CECD3-EC25-409C-959D-D4D7E76F5B10}" name="PivotTable2" cacheId="7" dataOnRows="1" applyNumberFormats="0" applyBorderFormats="0" applyFontFormats="0" applyPatternFormats="0" applyAlignmentFormats="0" applyWidthHeightFormats="1" dataCaption="Metrics" tag="682ec62b-bf0e-4067-a222-2b144d06f9e3" updatedVersion="8" minRefreshableVersion="3" subtotalHiddenItems="1" rowGrandTotals="0" itemPrintTitles="1" createdVersion="8" indent="0" outline="1" outlineData="1" multipleFieldFilters="0" rowHeaderCaption="Customer" colHeaderCaption="Fiscal Year">
  <location ref="B27:O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/>
    <pivotField dataField="1" subtotalTop="0" showAll="0"/>
    <pivotField dataField="1" subtotalTop="0" showAl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7" name="[dim_market].[region].[All]" cap="All"/>
    <pageField fld="0" hier="2" name="[dim_customer].[market].[All]" cap="All"/>
    <pageField fld="2" hier="19" name="[dim_product].[division].[All]" cap="All"/>
    <pageField fld="8" hier="1" name="[dim_customer].[customer].[All]" cap="All"/>
    <pageField fld="4" hier="9" name="[dim_date].[FY Year].&amp;[2020]" cap="2020"/>
  </pageFields>
  <dataFields count="4">
    <dataField fld="3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/>
  </dataFields>
  <formats count="41">
    <format dxfId="981">
      <pivotArea type="all" dataOnly="0" outline="0" fieldPosition="0"/>
    </format>
    <format dxfId="980">
      <pivotArea type="all" dataOnly="0" outline="0" fieldPosition="0"/>
    </format>
    <format dxfId="979">
      <pivotArea outline="0" collapsedLevelsAreSubtotals="1" fieldPosition="0"/>
    </format>
    <format dxfId="978">
      <pivotArea dataOnly="0" labelOnly="1" grandRow="1" outline="0" fieldPosition="0"/>
    </format>
    <format dxfId="977">
      <pivotArea type="all" dataOnly="0" outline="0" fieldPosition="0"/>
    </format>
    <format dxfId="976">
      <pivotArea outline="0" fieldPosition="0">
        <references count="1">
          <reference field="4294967294" count="1">
            <x v="0"/>
          </reference>
        </references>
      </pivotArea>
    </format>
    <format dxfId="975">
      <pivotArea outline="0" fieldPosition="0">
        <references count="1">
          <reference field="4294967294" count="1">
            <x v="1"/>
          </reference>
        </references>
      </pivotArea>
    </format>
    <format dxfId="974">
      <pivotArea outline="0" fieldPosition="0">
        <references count="1">
          <reference field="4294967294" count="1">
            <x v="2"/>
          </reference>
        </references>
      </pivotArea>
    </format>
    <format dxfId="973">
      <pivotArea type="all" dataOnly="0" outline="0" fieldPosition="0"/>
    </format>
    <format dxfId="972">
      <pivotArea outline="0" collapsedLevelsAreSubtotals="1" fieldPosition="0"/>
    </format>
    <format dxfId="971">
      <pivotArea type="origin" dataOnly="0" labelOnly="1" outline="0" fieldPosition="0"/>
    </format>
    <format dxfId="970">
      <pivotArea field="4" type="button" dataOnly="0" labelOnly="1" outline="0" axis="axisPage" fieldPosition="4"/>
    </format>
    <format dxfId="969">
      <pivotArea type="topRight" dataOnly="0" labelOnly="1" outline="0" fieldPosition="0"/>
    </format>
    <format dxfId="968">
      <pivotArea field="-2" type="button" dataOnly="0" labelOnly="1" outline="0" axis="axisRow" fieldPosition="0"/>
    </format>
    <format dxfId="9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66">
      <pivotArea dataOnly="0" labelOnly="1" fieldPosition="0">
        <references count="1">
          <reference field="4" count="0"/>
        </references>
      </pivotArea>
    </format>
    <format dxfId="965">
      <pivotArea outline="0" collapsedLevelsAreSubtotals="1" fieldPosition="0"/>
    </format>
    <format dxfId="964">
      <pivotArea field="-2" type="button" dataOnly="0" labelOnly="1" outline="0" axis="axisRow" fieldPosition="0"/>
    </format>
    <format dxfId="963">
      <pivotArea dataOnly="0" labelOnly="1" fieldPosition="0">
        <references count="1">
          <reference field="4" count="0"/>
        </references>
      </pivotArea>
    </format>
    <format dxfId="9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61">
      <pivotArea field="-2" type="button" dataOnly="0" labelOnly="1" outline="0" axis="axisRow" fieldPosition="0"/>
    </format>
    <format dxfId="960">
      <pivotArea dataOnly="0" labelOnly="1" fieldPosition="0">
        <references count="1">
          <reference field="4" count="0"/>
        </references>
      </pivotArea>
    </format>
    <format dxfId="959">
      <pivotArea type="all" dataOnly="0" outline="0" fieldPosition="0"/>
    </format>
    <format dxfId="958">
      <pivotArea outline="0" collapsedLevelsAreSubtotals="1" fieldPosition="0"/>
    </format>
    <format dxfId="957">
      <pivotArea type="origin" dataOnly="0" labelOnly="1" outline="0" fieldPosition="0"/>
    </format>
    <format dxfId="956">
      <pivotArea field="4" type="button" dataOnly="0" labelOnly="1" outline="0" axis="axisPage" fieldPosition="4"/>
    </format>
    <format dxfId="955">
      <pivotArea type="topRight" dataOnly="0" labelOnly="1" outline="0" fieldPosition="0"/>
    </format>
    <format dxfId="954">
      <pivotArea field="-2" type="button" dataOnly="0" labelOnly="1" outline="0" axis="axisRow" fieldPosition="0"/>
    </format>
    <format dxfId="9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52">
      <pivotArea dataOnly="0" labelOnly="1" fieldPosition="0">
        <references count="1">
          <reference field="4" count="0"/>
        </references>
      </pivotArea>
    </format>
    <format dxfId="951">
      <pivotArea dataOnly="0" labelOnly="1" fieldPosition="0">
        <references count="1">
          <reference field="4" count="0"/>
        </references>
      </pivotArea>
    </format>
    <format dxfId="950">
      <pivotArea collapsedLevelsAreSubtotals="1" fieldPosition="0">
        <references count="1">
          <reference field="4294967294" count="1">
            <x v="3"/>
          </reference>
        </references>
      </pivotArea>
    </format>
    <format dxfId="94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48">
      <pivotArea dataOnly="0" labelOnly="1" fieldPosition="0">
        <references count="1">
          <reference field="10" count="0"/>
        </references>
      </pivotArea>
    </format>
    <format dxfId="947">
      <pivotArea dataOnly="0" labelOnly="1" grandCol="1" outline="0" fieldPosition="0"/>
    </format>
    <format dxfId="946">
      <pivotArea field="10" type="button" dataOnly="0" labelOnly="1" outline="0" axis="axisCol" fieldPosition="0"/>
    </format>
    <format dxfId="945">
      <pivotArea field="-2" type="button" dataOnly="0" labelOnly="1" outline="0" axis="axisRow" fieldPosition="0"/>
    </format>
    <format dxfId="94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94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94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94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3"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315AA7-556C-46BA-B59A-A0D6C48EF583}" name="PivotTable1" cacheId="71" dataOnRows="1" applyNumberFormats="0" applyBorderFormats="0" applyFontFormats="0" applyPatternFormats="0" applyAlignmentFormats="0" applyWidthHeightFormats="1" dataCaption="Metrics" tag="350eb7a6-8a6d-4bb4-a644-266c4b8a6628" updatedVersion="8" minRefreshableVersion="3" subtotalHiddenItems="1" rowGrandTotals="0" itemPrintTitles="1" createdVersion="8" indent="0" outline="1" outlineData="1" multipleFieldFilters="0" rowHeaderCaption="Customer" colHeaderCaption="Fiscal Year">
  <location ref="B10:O1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/>
    <pivotField dataField="1" subtotalTop="0" showAll="0"/>
    <pivotField dataField="1" subtotalTop="0" showAl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7" name="[dim_market].[region].[All]" cap="All"/>
    <pageField fld="0" hier="2" name="[dim_customer].[market].[All]" cap="All"/>
    <pageField fld="2" hier="19" name="[dim_product].[division].[All]" cap="All"/>
    <pageField fld="8" hier="1" name="[dim_customer].[customer].[All]" cap="All"/>
    <pageField fld="4" hier="9" name="[dim_date].[FY Year].&amp;[2019]" cap="2019"/>
  </pageFields>
  <dataFields count="4">
    <dataField fld="3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/>
  </dataFields>
  <formats count="41">
    <format dxfId="1022">
      <pivotArea type="all" dataOnly="0" outline="0" fieldPosition="0"/>
    </format>
    <format dxfId="1021">
      <pivotArea type="all" dataOnly="0" outline="0" fieldPosition="0"/>
    </format>
    <format dxfId="1020">
      <pivotArea outline="0" collapsedLevelsAreSubtotals="1" fieldPosition="0"/>
    </format>
    <format dxfId="1019">
      <pivotArea dataOnly="0" labelOnly="1" grandRow="1" outline="0" fieldPosition="0"/>
    </format>
    <format dxfId="1018">
      <pivotArea type="all" dataOnly="0" outline="0" fieldPosition="0"/>
    </format>
    <format dxfId="1017">
      <pivotArea outline="0" fieldPosition="0">
        <references count="1">
          <reference field="4294967294" count="1">
            <x v="0"/>
          </reference>
        </references>
      </pivotArea>
    </format>
    <format dxfId="1016">
      <pivotArea outline="0" fieldPosition="0">
        <references count="1">
          <reference field="4294967294" count="1">
            <x v="1"/>
          </reference>
        </references>
      </pivotArea>
    </format>
    <format dxfId="1015">
      <pivotArea outline="0" fieldPosition="0">
        <references count="1">
          <reference field="4294967294" count="1">
            <x v="2"/>
          </reference>
        </references>
      </pivotArea>
    </format>
    <format dxfId="1014">
      <pivotArea type="all" dataOnly="0" outline="0" fieldPosition="0"/>
    </format>
    <format dxfId="1013">
      <pivotArea outline="0" collapsedLevelsAreSubtotals="1" fieldPosition="0"/>
    </format>
    <format dxfId="1012">
      <pivotArea type="origin" dataOnly="0" labelOnly="1" outline="0" fieldPosition="0"/>
    </format>
    <format dxfId="1011">
      <pivotArea field="4" type="button" dataOnly="0" labelOnly="1" outline="0" axis="axisPage" fieldPosition="4"/>
    </format>
    <format dxfId="1010">
      <pivotArea type="topRight" dataOnly="0" labelOnly="1" outline="0" fieldPosition="0"/>
    </format>
    <format dxfId="1009">
      <pivotArea field="-2" type="button" dataOnly="0" labelOnly="1" outline="0" axis="axisRow" fieldPosition="0"/>
    </format>
    <format dxfId="100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07">
      <pivotArea dataOnly="0" labelOnly="1" fieldPosition="0">
        <references count="1">
          <reference field="4" count="0"/>
        </references>
      </pivotArea>
    </format>
    <format dxfId="1006">
      <pivotArea outline="0" collapsedLevelsAreSubtotals="1" fieldPosition="0"/>
    </format>
    <format dxfId="1005">
      <pivotArea field="-2" type="button" dataOnly="0" labelOnly="1" outline="0" axis="axisRow" fieldPosition="0"/>
    </format>
    <format dxfId="1004">
      <pivotArea dataOnly="0" labelOnly="1" fieldPosition="0">
        <references count="1">
          <reference field="4" count="0"/>
        </references>
      </pivotArea>
    </format>
    <format dxfId="100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02">
      <pivotArea field="-2" type="button" dataOnly="0" labelOnly="1" outline="0" axis="axisRow" fieldPosition="0"/>
    </format>
    <format dxfId="1001">
      <pivotArea dataOnly="0" labelOnly="1" fieldPosition="0">
        <references count="1">
          <reference field="4" count="0"/>
        </references>
      </pivotArea>
    </format>
    <format dxfId="1000">
      <pivotArea type="all" dataOnly="0" outline="0" fieldPosition="0"/>
    </format>
    <format dxfId="999">
      <pivotArea outline="0" collapsedLevelsAreSubtotals="1" fieldPosition="0"/>
    </format>
    <format dxfId="998">
      <pivotArea type="origin" dataOnly="0" labelOnly="1" outline="0" fieldPosition="0"/>
    </format>
    <format dxfId="997">
      <pivotArea field="4" type="button" dataOnly="0" labelOnly="1" outline="0" axis="axisPage" fieldPosition="4"/>
    </format>
    <format dxfId="996">
      <pivotArea type="topRight" dataOnly="0" labelOnly="1" outline="0" fieldPosition="0"/>
    </format>
    <format dxfId="995">
      <pivotArea field="-2" type="button" dataOnly="0" labelOnly="1" outline="0" axis="axisRow" fieldPosition="0"/>
    </format>
    <format dxfId="9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93">
      <pivotArea dataOnly="0" labelOnly="1" fieldPosition="0">
        <references count="1">
          <reference field="4" count="0"/>
        </references>
      </pivotArea>
    </format>
    <format dxfId="992">
      <pivotArea dataOnly="0" labelOnly="1" fieldPosition="0">
        <references count="1">
          <reference field="4" count="0"/>
        </references>
      </pivotArea>
    </format>
    <format dxfId="991">
      <pivotArea collapsedLevelsAreSubtotals="1" fieldPosition="0">
        <references count="1">
          <reference field="4294967294" count="1">
            <x v="3"/>
          </reference>
        </references>
      </pivotArea>
    </format>
    <format dxfId="99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89">
      <pivotArea dataOnly="0" labelOnly="1" fieldPosition="0">
        <references count="1">
          <reference field="10" count="0"/>
        </references>
      </pivotArea>
    </format>
    <format dxfId="988">
      <pivotArea dataOnly="0" labelOnly="1" grandCol="1" outline="0" fieldPosition="0"/>
    </format>
    <format dxfId="987">
      <pivotArea field="10" type="button" dataOnly="0" labelOnly="1" outline="0" axis="axisCol" fieldPosition="0"/>
    </format>
    <format dxfId="986">
      <pivotArea field="-2" type="button" dataOnly="0" labelOnly="1" outline="0" axis="axisRow" fieldPosition="0"/>
    </format>
    <format dxfId="98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98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98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98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3"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D1CB19-CD39-4143-BD9D-855FDD52DDF5}" name="PivotTable1" cacheId="9" applyNumberFormats="0" applyBorderFormats="0" applyFontFormats="0" applyPatternFormats="0" applyAlignmentFormats="0" applyWidthHeightFormats="1" dataCaption="Metrics" tag="c693b680-0911-4e4b-bdd0-7712f72687ae" updatedVersion="8" minRefreshableVersion="3" subtotalHiddenItems="1" rowGrandTotals="0" colGrandTotals="0" itemPrintTitles="1" createdVersion="8" indent="0" outline="1" outlineData="1" multipleFieldFilters="0" rowHeaderCaption="Customer" colHeaderCaption="Vaues">
  <location ref="B7:F30" firstHeaderRow="0" firstDataRow="1" firstDataCol="1" rowPageCount="3" colPageCount="1"/>
  <pivotFields count="8">
    <pivotField name="sub" axis="axisPage" allDrilled="1" subtotalTop="0" showAll="0" dataSourceSort="1" defaultAttributeDrillState="1">
      <items count="1">
        <item t="default"/>
      </items>
    </pivotField>
    <pivotField dataField="1" subtotalTop="0" showAll="0" defaultSubtotal="0"/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7" name="[dim_market].[region].[All]" cap="All"/>
    <pageField fld="6" hier="16" name="[dim_market].[sub_zone].[All]" cap="All"/>
    <pageField fld="2" hier="9" name="[dim_date].[FY Year].&amp;[2021]" cap="2021"/>
  </pageFields>
  <dataFields count="4">
    <dataField fld="1" subtotal="count" baseField="0" baseItem="0" numFmtId="166"/>
    <dataField fld="3" subtotal="count" baseField="0" baseItem="0" numFmtId="164"/>
    <dataField fld="4" subtotal="count" baseField="0" baseItem="0" numFmtId="164"/>
    <dataField fld="5" subtotal="count" baseField="0" baseItem="0"/>
  </dataFields>
  <formats count="36">
    <format dxfId="899">
      <pivotArea type="all" dataOnly="0" outline="0" fieldPosition="0"/>
    </format>
    <format dxfId="898">
      <pivotArea type="all" dataOnly="0" outline="0" fieldPosition="0"/>
    </format>
    <format dxfId="897">
      <pivotArea outline="0" collapsedLevelsAreSubtotals="1" fieldPosition="0"/>
    </format>
    <format dxfId="896">
      <pivotArea dataOnly="0" labelOnly="1" grandRow="1" outline="0" fieldPosition="0"/>
    </format>
    <format dxfId="895">
      <pivotArea type="all" dataOnly="0" outline="0" fieldPosition="0"/>
    </format>
    <format dxfId="894">
      <pivotArea outline="0" fieldPosition="0">
        <references count="1">
          <reference field="4294967294" count="1">
            <x v="1"/>
          </reference>
        </references>
      </pivotArea>
    </format>
    <format dxfId="893">
      <pivotArea outline="0" fieldPosition="0">
        <references count="1">
          <reference field="4294967294" count="1">
            <x v="2"/>
          </reference>
        </references>
      </pivotArea>
    </format>
    <format dxfId="892">
      <pivotArea type="all" dataOnly="0" outline="0" fieldPosition="0"/>
    </format>
    <format dxfId="891">
      <pivotArea outline="0" collapsedLevelsAreSubtotals="1" fieldPosition="0"/>
    </format>
    <format dxfId="890">
      <pivotArea type="origin" dataOnly="0" labelOnly="1" outline="0" fieldPosition="0"/>
    </format>
    <format dxfId="889">
      <pivotArea field="2" type="button" dataOnly="0" labelOnly="1" outline="0" axis="axisPage" fieldPosition="2"/>
    </format>
    <format dxfId="888">
      <pivotArea type="topRight" dataOnly="0" labelOnly="1" outline="0" fieldPosition="0"/>
    </format>
    <format dxfId="887">
      <pivotArea field="-2" type="button" dataOnly="0" labelOnly="1" outline="0" axis="axisCol" fieldPosition="0"/>
    </format>
    <format dxfId="8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85">
      <pivotArea dataOnly="0" labelOnly="1" fieldPosition="0">
        <references count="1">
          <reference field="2" count="0"/>
        </references>
      </pivotArea>
    </format>
    <format dxfId="884">
      <pivotArea outline="0" collapsedLevelsAreSubtotals="1" fieldPosition="0"/>
    </format>
    <format dxfId="883">
      <pivotArea field="-2" type="button" dataOnly="0" labelOnly="1" outline="0" axis="axisCol" fieldPosition="0"/>
    </format>
    <format dxfId="882">
      <pivotArea dataOnly="0" labelOnly="1" fieldPosition="0">
        <references count="1">
          <reference field="2" count="0"/>
        </references>
      </pivotArea>
    </format>
    <format dxfId="8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80">
      <pivotArea field="-2" type="button" dataOnly="0" labelOnly="1" outline="0" axis="axisCol" fieldPosition="0"/>
    </format>
    <format dxfId="879">
      <pivotArea dataOnly="0" labelOnly="1" fieldPosition="0">
        <references count="1">
          <reference field="2" count="0"/>
        </references>
      </pivotArea>
    </format>
    <format dxfId="878">
      <pivotArea type="all" dataOnly="0" outline="0" fieldPosition="0"/>
    </format>
    <format dxfId="877">
      <pivotArea outline="0" collapsedLevelsAreSubtotals="1" fieldPosition="0"/>
    </format>
    <format dxfId="876">
      <pivotArea type="origin" dataOnly="0" labelOnly="1" outline="0" fieldPosition="0"/>
    </format>
    <format dxfId="875">
      <pivotArea field="2" type="button" dataOnly="0" labelOnly="1" outline="0" axis="axisPage" fieldPosition="2"/>
    </format>
    <format dxfId="874">
      <pivotArea type="topRight" dataOnly="0" labelOnly="1" outline="0" fieldPosition="0"/>
    </format>
    <format dxfId="873">
      <pivotArea field="-2" type="button" dataOnly="0" labelOnly="1" outline="0" axis="axisCol" fieldPosition="0"/>
    </format>
    <format dxfId="8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71">
      <pivotArea dataOnly="0" labelOnly="1" fieldPosition="0">
        <references count="1">
          <reference field="2" count="0"/>
        </references>
      </pivotArea>
    </format>
    <format dxfId="870">
      <pivotArea field="-2" type="button" dataOnly="0" labelOnly="1" outline="0" axis="axisCol" fieldPosition="0"/>
    </format>
    <format dxfId="869">
      <pivotArea dataOnly="0" labelOnly="1" fieldPosition="0">
        <references count="1">
          <reference field="2" count="0"/>
        </references>
      </pivotArea>
    </format>
    <format dxfId="868">
      <pivotArea collapsedLevelsAreSubtotals="1" fieldPosition="0">
        <references count="1">
          <reference field="4294967294" count="1">
            <x v="3"/>
          </reference>
        </references>
      </pivotArea>
    </format>
    <format dxfId="86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66">
      <pivotArea outline="0" fieldPosition="0">
        <references count="1">
          <reference field="4294967294" count="1">
            <x v="0"/>
          </reference>
        </references>
      </pivotArea>
    </format>
    <format dxfId="865">
      <pivotArea dataOnly="0" labelOnly="1" outline="0" fieldPosition="0">
        <references count="1">
          <reference field="2" count="0"/>
        </references>
      </pivotArea>
    </format>
    <format dxfId="864">
      <pivotArea dataOnly="0" labelOnly="1" outline="0" fieldPosition="0">
        <references count="1">
          <reference field="2" count="0"/>
        </references>
      </pivotArea>
    </format>
  </formats>
  <conditionalFormats count="4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7" count="0" selected="0"/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7" count="0" selected="0"/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EC8A30-FD10-4FF7-BB0F-D718B915082D}" name="PivotTable4" cacheId="12" dataOnRows="1" applyNumberFormats="0" applyBorderFormats="0" applyFontFormats="0" applyPatternFormats="0" applyAlignmentFormats="0" applyWidthHeightFormats="1" dataCaption="Metrics" tag="ecab2a6c-5719-47e0-ae81-467116f33b5a" updatedVersion="8" minRefreshableVersion="3" subtotalHiddenItems="1" rowGrandTotals="0" itemPrintTitles="1" createdVersion="8" indent="0" outline="1" outlineData="1" multipleFieldFilters="0" rowHeaderCaption="Sub Zone" colHeaderCaption="Fiscal Year">
  <location ref="B19:G26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9" name="[dim_date].[FY Year].&amp;[2020]" cap="2020"/>
  </pageFields>
  <dataFields count="1">
    <dataField fld="3" subtotal="count" baseField="0" baseItem="0"/>
  </dataFields>
  <formats count="32">
    <format dxfId="799">
      <pivotArea type="all" dataOnly="0" outline="0" fieldPosition="0"/>
    </format>
    <format dxfId="798">
      <pivotArea type="all" dataOnly="0" outline="0" fieldPosition="0"/>
    </format>
    <format dxfId="797">
      <pivotArea outline="0" collapsedLevelsAreSubtotals="1" fieldPosition="0"/>
    </format>
    <format dxfId="796">
      <pivotArea dataOnly="0" labelOnly="1" grandRow="1" outline="0" fieldPosition="0"/>
    </format>
    <format dxfId="795">
      <pivotArea type="all" dataOnly="0" outline="0" fieldPosition="0"/>
    </format>
    <format dxfId="794">
      <pivotArea type="all" dataOnly="0" outline="0" fieldPosition="0"/>
    </format>
    <format dxfId="793">
      <pivotArea outline="0" collapsedLevelsAreSubtotals="1" fieldPosition="0"/>
    </format>
    <format dxfId="792">
      <pivotArea type="origin" dataOnly="0" labelOnly="1" outline="0" fieldPosition="0"/>
    </format>
    <format dxfId="791">
      <pivotArea field="0" type="button" dataOnly="0" labelOnly="1" outline="0" axis="axisPage" fieldPosition="0"/>
    </format>
    <format dxfId="790">
      <pivotArea type="topRight" dataOnly="0" labelOnly="1" outline="0" fieldPosition="0"/>
    </format>
    <format dxfId="789">
      <pivotArea field="-2" type="button" dataOnly="0" labelOnly="1" outline="0" axis="axisValues" fieldPosition="0"/>
    </format>
    <format dxfId="788">
      <pivotArea dataOnly="0" labelOnly="1" fieldPosition="0">
        <references count="1">
          <reference field="0" count="0"/>
        </references>
      </pivotArea>
    </format>
    <format dxfId="787">
      <pivotArea outline="0" collapsedLevelsAreSubtotals="1" fieldPosition="0"/>
    </format>
    <format dxfId="786">
      <pivotArea field="-2" type="button" dataOnly="0" labelOnly="1" outline="0" axis="axisValues" fieldPosition="0"/>
    </format>
    <format dxfId="785">
      <pivotArea dataOnly="0" labelOnly="1" fieldPosition="0">
        <references count="1">
          <reference field="0" count="0"/>
        </references>
      </pivotArea>
    </format>
    <format dxfId="784">
      <pivotArea field="-2" type="button" dataOnly="0" labelOnly="1" outline="0" axis="axisValues" fieldPosition="0"/>
    </format>
    <format dxfId="783">
      <pivotArea dataOnly="0" labelOnly="1" fieldPosition="0">
        <references count="1">
          <reference field="0" count="0"/>
        </references>
      </pivotArea>
    </format>
    <format dxfId="782">
      <pivotArea type="all" dataOnly="0" outline="0" fieldPosition="0"/>
    </format>
    <format dxfId="781">
      <pivotArea outline="0" collapsedLevelsAreSubtotals="1" fieldPosition="0"/>
    </format>
    <format dxfId="780">
      <pivotArea type="origin" dataOnly="0" labelOnly="1" outline="0" fieldPosition="0"/>
    </format>
    <format dxfId="779">
      <pivotArea field="0" type="button" dataOnly="0" labelOnly="1" outline="0" axis="axisPage" fieldPosition="0"/>
    </format>
    <format dxfId="778">
      <pivotArea type="topRight" dataOnly="0" labelOnly="1" outline="0" fieldPosition="0"/>
    </format>
    <format dxfId="777">
      <pivotArea field="-2" type="button" dataOnly="0" labelOnly="1" outline="0" axis="axisValues" fieldPosition="0"/>
    </format>
    <format dxfId="776">
      <pivotArea dataOnly="0" labelOnly="1" fieldPosition="0">
        <references count="1">
          <reference field="0" count="0"/>
        </references>
      </pivotArea>
    </format>
    <format dxfId="775">
      <pivotArea dataOnly="0" labelOnly="1" fieldPosition="0">
        <references count="1">
          <reference field="0" count="0"/>
        </references>
      </pivotArea>
    </format>
    <format dxfId="774">
      <pivotArea dataOnly="0" labelOnly="1" fieldPosition="0">
        <references count="1">
          <reference field="1" count="0"/>
        </references>
      </pivotArea>
    </format>
    <format dxfId="773">
      <pivotArea dataOnly="0" labelOnly="1" grandCol="1" outline="0" fieldPosition="0"/>
    </format>
    <format dxfId="772">
      <pivotArea field="1" type="button" dataOnly="0" labelOnly="1" outline="0" axis="axisCol" fieldPosition="0"/>
    </format>
    <format dxfId="771">
      <pivotArea field="-2" type="button" dataOnly="0" labelOnly="1" outline="0" axis="axisValues" fieldPosition="0"/>
    </format>
    <format dxfId="770">
      <pivotArea field="0" type="button" dataOnly="0" labelOnly="1" outline="0" axis="axisPage" fieldPosition="0"/>
    </format>
    <format dxfId="769">
      <pivotArea type="origin" dataOnly="0" labelOnly="1" outline="0" fieldPosition="0"/>
    </format>
    <format dxfId="768">
      <pivotArea field="2" type="button" dataOnly="0" labelOnly="1" outline="0" axis="axisRow" fieldPosition="0"/>
    </format>
  </formats>
  <conditionalFormats count="1"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16"/>
  </rowHierarchiesUsage>
  <colHierarchiesUsage count="1"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DCE57B-6B7B-4D3E-BFA9-B7B1382FCF14}" name="PivotTable1" cacheId="10" dataOnRows="1" applyNumberFormats="0" applyBorderFormats="0" applyFontFormats="0" applyPatternFormats="0" applyAlignmentFormats="0" applyWidthHeightFormats="1" dataCaption="Metrics" tag="2d8bdb24-e163-4fd0-903e-a59825f302d6" updatedVersion="8" minRefreshableVersion="3" subtotalHiddenItems="1" rowGrandTotals="0" itemPrintTitles="1" createdVersion="8" indent="0" outline="1" outlineData="1" multipleFieldFilters="0" rowHeaderCaption="Sub Zone" colHeaderCaption="Fiscal Year">
  <location ref="B7:G14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9" name="[dim_date].[FY Year].&amp;[2019]" cap="2019"/>
  </pageFields>
  <dataFields count="1">
    <dataField fld="3" subtotal="count" baseField="0" baseItem="0"/>
  </dataFields>
  <formats count="32">
    <format dxfId="831">
      <pivotArea type="all" dataOnly="0" outline="0" fieldPosition="0"/>
    </format>
    <format dxfId="830">
      <pivotArea type="all" dataOnly="0" outline="0" fieldPosition="0"/>
    </format>
    <format dxfId="829">
      <pivotArea outline="0" collapsedLevelsAreSubtotals="1" fieldPosition="0"/>
    </format>
    <format dxfId="828">
      <pivotArea dataOnly="0" labelOnly="1" grandRow="1" outline="0" fieldPosition="0"/>
    </format>
    <format dxfId="827">
      <pivotArea type="all" dataOnly="0" outline="0" fieldPosition="0"/>
    </format>
    <format dxfId="826">
      <pivotArea type="all" dataOnly="0" outline="0" fieldPosition="0"/>
    </format>
    <format dxfId="825">
      <pivotArea outline="0" collapsedLevelsAreSubtotals="1" fieldPosition="0"/>
    </format>
    <format dxfId="824">
      <pivotArea type="origin" dataOnly="0" labelOnly="1" outline="0" fieldPosition="0"/>
    </format>
    <format dxfId="823">
      <pivotArea field="0" type="button" dataOnly="0" labelOnly="1" outline="0" axis="axisPage" fieldPosition="0"/>
    </format>
    <format dxfId="822">
      <pivotArea type="topRight" dataOnly="0" labelOnly="1" outline="0" fieldPosition="0"/>
    </format>
    <format dxfId="821">
      <pivotArea field="-2" type="button" dataOnly="0" labelOnly="1" outline="0" axis="axisValues" fieldPosition="0"/>
    </format>
    <format dxfId="820">
      <pivotArea dataOnly="0" labelOnly="1" fieldPosition="0">
        <references count="1">
          <reference field="0" count="0"/>
        </references>
      </pivotArea>
    </format>
    <format dxfId="819">
      <pivotArea outline="0" collapsedLevelsAreSubtotals="1" fieldPosition="0"/>
    </format>
    <format dxfId="818">
      <pivotArea field="-2" type="button" dataOnly="0" labelOnly="1" outline="0" axis="axisValues" fieldPosition="0"/>
    </format>
    <format dxfId="817">
      <pivotArea dataOnly="0" labelOnly="1" fieldPosition="0">
        <references count="1">
          <reference field="0" count="0"/>
        </references>
      </pivotArea>
    </format>
    <format dxfId="816">
      <pivotArea field="-2" type="button" dataOnly="0" labelOnly="1" outline="0" axis="axisValues" fieldPosition="0"/>
    </format>
    <format dxfId="815">
      <pivotArea dataOnly="0" labelOnly="1" fieldPosition="0">
        <references count="1">
          <reference field="0" count="0"/>
        </references>
      </pivotArea>
    </format>
    <format dxfId="814">
      <pivotArea type="all" dataOnly="0" outline="0" fieldPosition="0"/>
    </format>
    <format dxfId="813">
      <pivotArea outline="0" collapsedLevelsAreSubtotals="1" fieldPosition="0"/>
    </format>
    <format dxfId="812">
      <pivotArea type="origin" dataOnly="0" labelOnly="1" outline="0" fieldPosition="0"/>
    </format>
    <format dxfId="811">
      <pivotArea field="0" type="button" dataOnly="0" labelOnly="1" outline="0" axis="axisPage" fieldPosition="0"/>
    </format>
    <format dxfId="810">
      <pivotArea type="topRight" dataOnly="0" labelOnly="1" outline="0" fieldPosition="0"/>
    </format>
    <format dxfId="809">
      <pivotArea field="-2" type="button" dataOnly="0" labelOnly="1" outline="0" axis="axisValues" fieldPosition="0"/>
    </format>
    <format dxfId="808">
      <pivotArea dataOnly="0" labelOnly="1" fieldPosition="0">
        <references count="1">
          <reference field="0" count="0"/>
        </references>
      </pivotArea>
    </format>
    <format dxfId="807">
      <pivotArea dataOnly="0" labelOnly="1" fieldPosition="0">
        <references count="1">
          <reference field="0" count="0"/>
        </references>
      </pivotArea>
    </format>
    <format dxfId="806">
      <pivotArea dataOnly="0" labelOnly="1" fieldPosition="0">
        <references count="1">
          <reference field="1" count="0"/>
        </references>
      </pivotArea>
    </format>
    <format dxfId="805">
      <pivotArea dataOnly="0" labelOnly="1" grandCol="1" outline="0" fieldPosition="0"/>
    </format>
    <format dxfId="804">
      <pivotArea field="1" type="button" dataOnly="0" labelOnly="1" outline="0" axis="axisCol" fieldPosition="0"/>
    </format>
    <format dxfId="803">
      <pivotArea field="-2" type="button" dataOnly="0" labelOnly="1" outline="0" axis="axisValues" fieldPosition="0"/>
    </format>
    <format dxfId="802">
      <pivotArea field="0" type="button" dataOnly="0" labelOnly="1" outline="0" axis="axisPage" fieldPosition="0"/>
    </format>
    <format dxfId="801">
      <pivotArea type="origin" dataOnly="0" labelOnly="1" outline="0" fieldPosition="0"/>
    </format>
    <format dxfId="800">
      <pivotArea field="2" type="button" dataOnly="0" labelOnly="1" outline="0" axis="axisRow" fieldPosition="0"/>
    </format>
  </formats>
  <conditionalFormats count="1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16"/>
  </rowHierarchiesUsage>
  <colHierarchiesUsage count="1"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75785B-72E4-44FD-8C3E-BF03C5A3DDED}" name="PivotTable5" cacheId="11" dataOnRows="1" applyNumberFormats="0" applyBorderFormats="0" applyFontFormats="0" applyPatternFormats="0" applyAlignmentFormats="0" applyWidthHeightFormats="1" dataCaption="Metrics" tag="a1dc4b71-5c02-4d2a-a613-c9261eced955" updatedVersion="8" minRefreshableVersion="3" subtotalHiddenItems="1" rowGrandTotals="0" itemPrintTitles="1" createdVersion="8" indent="0" outline="1" outlineData="1" multipleFieldFilters="0" rowHeaderCaption="Sub Zone" colHeaderCaption="Quarters">
  <location ref="B32:G39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9" name="[dim_date].[FY Year].&amp;[2021]" cap="2021"/>
  </pageFields>
  <dataFields count="1">
    <dataField fld="3" subtotal="count" baseField="0" baseItem="0"/>
  </dataFields>
  <formats count="32">
    <format dxfId="863">
      <pivotArea type="all" dataOnly="0" outline="0" fieldPosition="0"/>
    </format>
    <format dxfId="862">
      <pivotArea type="all" dataOnly="0" outline="0" fieldPosition="0"/>
    </format>
    <format dxfId="861">
      <pivotArea outline="0" collapsedLevelsAreSubtotals="1" fieldPosition="0"/>
    </format>
    <format dxfId="860">
      <pivotArea dataOnly="0" labelOnly="1" grandRow="1" outline="0" fieldPosition="0"/>
    </format>
    <format dxfId="859">
      <pivotArea type="all" dataOnly="0" outline="0" fieldPosition="0"/>
    </format>
    <format dxfId="858">
      <pivotArea type="all" dataOnly="0" outline="0" fieldPosition="0"/>
    </format>
    <format dxfId="857">
      <pivotArea outline="0" collapsedLevelsAreSubtotals="1" fieldPosition="0"/>
    </format>
    <format dxfId="856">
      <pivotArea type="origin" dataOnly="0" labelOnly="1" outline="0" fieldPosition="0"/>
    </format>
    <format dxfId="855">
      <pivotArea field="0" type="button" dataOnly="0" labelOnly="1" outline="0" axis="axisPage" fieldPosition="0"/>
    </format>
    <format dxfId="854">
      <pivotArea type="topRight" dataOnly="0" labelOnly="1" outline="0" fieldPosition="0"/>
    </format>
    <format dxfId="853">
      <pivotArea field="-2" type="button" dataOnly="0" labelOnly="1" outline="0" axis="axisValues" fieldPosition="0"/>
    </format>
    <format dxfId="852">
      <pivotArea dataOnly="0" labelOnly="1" fieldPosition="0">
        <references count="1">
          <reference field="0" count="0"/>
        </references>
      </pivotArea>
    </format>
    <format dxfId="851">
      <pivotArea outline="0" collapsedLevelsAreSubtotals="1" fieldPosition="0"/>
    </format>
    <format dxfId="850">
      <pivotArea field="-2" type="button" dataOnly="0" labelOnly="1" outline="0" axis="axisValues" fieldPosition="0"/>
    </format>
    <format dxfId="849">
      <pivotArea dataOnly="0" labelOnly="1" fieldPosition="0">
        <references count="1">
          <reference field="0" count="0"/>
        </references>
      </pivotArea>
    </format>
    <format dxfId="848">
      <pivotArea field="-2" type="button" dataOnly="0" labelOnly="1" outline="0" axis="axisValues" fieldPosition="0"/>
    </format>
    <format dxfId="847">
      <pivotArea dataOnly="0" labelOnly="1" fieldPosition="0">
        <references count="1">
          <reference field="0" count="0"/>
        </references>
      </pivotArea>
    </format>
    <format dxfId="846">
      <pivotArea type="all" dataOnly="0" outline="0" fieldPosition="0"/>
    </format>
    <format dxfId="845">
      <pivotArea outline="0" collapsedLevelsAreSubtotals="1" fieldPosition="0"/>
    </format>
    <format dxfId="844">
      <pivotArea type="origin" dataOnly="0" labelOnly="1" outline="0" fieldPosition="0"/>
    </format>
    <format dxfId="843">
      <pivotArea field="0" type="button" dataOnly="0" labelOnly="1" outline="0" axis="axisPage" fieldPosition="0"/>
    </format>
    <format dxfId="842">
      <pivotArea type="topRight" dataOnly="0" labelOnly="1" outline="0" fieldPosition="0"/>
    </format>
    <format dxfId="841">
      <pivotArea field="-2" type="button" dataOnly="0" labelOnly="1" outline="0" axis="axisValues" fieldPosition="0"/>
    </format>
    <format dxfId="840">
      <pivotArea dataOnly="0" labelOnly="1" fieldPosition="0">
        <references count="1">
          <reference field="0" count="0"/>
        </references>
      </pivotArea>
    </format>
    <format dxfId="839">
      <pivotArea dataOnly="0" labelOnly="1" fieldPosition="0">
        <references count="1">
          <reference field="0" count="0"/>
        </references>
      </pivotArea>
    </format>
    <format dxfId="838">
      <pivotArea field="1" type="button" dataOnly="0" labelOnly="1" outline="0" axis="axisCol" fieldPosition="0"/>
    </format>
    <format dxfId="837">
      <pivotArea field="-2" type="button" dataOnly="0" labelOnly="1" outline="0" axis="axisValues" fieldPosition="0"/>
    </format>
    <format dxfId="836">
      <pivotArea type="origin" dataOnly="0" labelOnly="1" outline="0" fieldPosition="0"/>
    </format>
    <format dxfId="835">
      <pivotArea field="0" type="button" dataOnly="0" labelOnly="1" outline="0" axis="axisPage" fieldPosition="0"/>
    </format>
    <format dxfId="834">
      <pivotArea field="2" type="button" dataOnly="0" labelOnly="1" outline="0" axis="axisRow" fieldPosition="0"/>
    </format>
    <format dxfId="833">
      <pivotArea dataOnly="0" labelOnly="1" fieldPosition="0">
        <references count="1">
          <reference field="1" count="0"/>
        </references>
      </pivotArea>
    </format>
    <format dxfId="832">
      <pivotArea dataOnly="0" labelOnly="1" grandCol="1" outline="0" fieldPosition="0"/>
    </format>
  </formats>
  <conditionalFormats count="1">
    <conditionalFormat scope="field" priority="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2" count="0" selected="0"/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16"/>
  </rowHierarchiesUsage>
  <colHierarchiesUsage count="1"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06FD5F-E3D1-42F6-AA16-AC99F5DA42D6}" name="PivotTable1" cacheId="6" applyNumberFormats="0" applyBorderFormats="0" applyFontFormats="0" applyPatternFormats="0" applyAlignmentFormats="0" applyWidthHeightFormats="1" dataCaption="Values" tag="96f5fce5-faff-4613-8cfb-bd3845512951" updatedVersion="8" minRefreshableVersion="3" useAutoFormatting="1" subtotalHiddenItems="1" itemPrintTitles="1" createdVersion="8" indent="0" outline="1" outlineData="1" multipleFieldFilters="0" rowHeaderCaption="Customer">
  <location ref="B7:F71" firstHeaderRow="0" firstDataRow="1" firstDataCol="1" rowPageCount="2" colPageCount="1"/>
  <pivotFields count="7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 defaultSubtotal="0"/>
    <pivotField dataField="1" showAll="0" defaultSubtotal="0"/>
    <pivotField dataField="1" showAll="0" defaultSubtotal="0"/>
    <pivotField axis="axisRow" allDrilled="1" subtotalTop="0" showAll="0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</pivotFields>
  <rowFields count="1">
    <field x="5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0" hier="17" name="[dim_market].[region].[All]" cap="All"/>
    <pageField fld="1" hier="19" name="[dim_product].[division].[All]" cap="All"/>
  </pageFields>
  <dataFields count="4">
    <dataField name="2019" fld="2" subtotal="count" baseField="0" baseItem="0" numFmtId="164"/>
    <dataField name="2020" fld="3" subtotal="count" baseField="0" baseItem="0" numFmtId="164"/>
    <dataField name="2021" fld="4" subtotal="count" baseField="0" baseItem="0" numFmtId="164"/>
    <dataField fld="6" subtotal="count" baseField="0" baseItem="0"/>
  </dataFields>
  <formats count="7">
    <format dxfId="767">
      <pivotArea type="all" dataOnly="0" outline="0" fieldPosition="0"/>
    </format>
    <format dxfId="7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5">
      <pivotArea type="all" dataOnly="0" outline="0" fieldPosition="0"/>
    </format>
    <format dxfId="764">
      <pivotArea outline="0" collapsedLevelsAreSubtotals="1" fieldPosition="0"/>
    </format>
    <format dxfId="763">
      <pivotArea dataOnly="0" labelOnly="1" grandRow="1" outline="0" fieldPosition="0"/>
    </format>
    <format dxfId="7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1">
      <pivotArea type="all" dataOnly="0" outline="0" fieldPosition="0"/>
    </format>
  </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rowHierarchiesUsage count="1">
    <rowHierarchyUsage hierarchyUsage="2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printerSettings" Target="../printerSettings/printerSettings10.bin"/><Relationship Id="rId1" Type="http://schemas.openxmlformats.org/officeDocument/2006/relationships/pivotTable" Target="../pivotTables/pivotTable14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6" Type="http://schemas.openxmlformats.org/officeDocument/2006/relationships/vmlDrawing" Target="../drawings/vmlDrawing2.vm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9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10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11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12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1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284"/>
  <sheetViews>
    <sheetView showGridLines="0" showRuler="0" zoomScaleNormal="100" workbookViewId="0">
      <selection activeCell="B3" sqref="B3"/>
    </sheetView>
  </sheetViews>
  <sheetFormatPr defaultRowHeight="15" x14ac:dyDescent="0.25"/>
  <cols>
    <col min="2" max="2" width="20.140625" customWidth="1"/>
    <col min="3" max="3" width="12.42578125" customWidth="1"/>
    <col min="4" max="4" width="9.7109375" customWidth="1"/>
    <col min="5" max="5" width="9.85546875" customWidth="1"/>
    <col min="6" max="6" width="12.85546875" bestFit="1" customWidth="1"/>
    <col min="7" max="14" width="16.7109375" bestFit="1" customWidth="1"/>
    <col min="15" max="15" width="15" bestFit="1" customWidth="1"/>
    <col min="16" max="17" width="16.7109375" bestFit="1" customWidth="1"/>
    <col min="18" max="18" width="15" bestFit="1" customWidth="1"/>
    <col min="19" max="20" width="16.7109375" bestFit="1" customWidth="1"/>
    <col min="21" max="22" width="15" bestFit="1" customWidth="1"/>
    <col min="23" max="23" width="16.7109375" bestFit="1" customWidth="1"/>
    <col min="24" max="25" width="15" bestFit="1" customWidth="1"/>
    <col min="26" max="26" width="16.7109375" bestFit="1" customWidth="1"/>
    <col min="27" max="28" width="15" bestFit="1" customWidth="1"/>
    <col min="29" max="29" width="16.7109375" bestFit="1" customWidth="1"/>
    <col min="30" max="30" width="15" bestFit="1" customWidth="1"/>
    <col min="31" max="32" width="16.7109375" bestFit="1" customWidth="1"/>
    <col min="33" max="33" width="15" bestFit="1" customWidth="1"/>
    <col min="34" max="35" width="16.7109375" bestFit="1" customWidth="1"/>
    <col min="36" max="36" width="15" bestFit="1" customWidth="1"/>
    <col min="37" max="38" width="16.7109375" bestFit="1" customWidth="1"/>
    <col min="39" max="39" width="18" bestFit="1" customWidth="1"/>
    <col min="40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1" spans="1:6" x14ac:dyDescent="0.25">
      <c r="A1" s="16"/>
      <c r="B1" s="16"/>
      <c r="C1" s="16"/>
      <c r="D1" s="16"/>
      <c r="E1" s="16"/>
      <c r="F1" s="16"/>
    </row>
    <row r="2" spans="1:6" ht="18.75" x14ac:dyDescent="0.3">
      <c r="A2" s="16"/>
      <c r="B2" s="29" t="s">
        <v>10</v>
      </c>
      <c r="C2" s="16"/>
      <c r="D2" s="16"/>
      <c r="E2" s="16"/>
      <c r="F2" s="16"/>
    </row>
    <row r="3" spans="1:6" x14ac:dyDescent="0.25">
      <c r="A3" s="16"/>
      <c r="B3" s="30" t="s">
        <v>2</v>
      </c>
      <c r="C3" s="16" t="s" vm="1">
        <v>3</v>
      </c>
      <c r="D3" s="16"/>
      <c r="E3" s="16"/>
      <c r="F3" s="16"/>
    </row>
    <row r="4" spans="1:6" x14ac:dyDescent="0.25">
      <c r="A4" s="16"/>
      <c r="B4" s="30" t="s">
        <v>4</v>
      </c>
      <c r="C4" s="16" t="s" vm="3">
        <v>3</v>
      </c>
      <c r="D4" s="16"/>
      <c r="E4" s="16"/>
      <c r="F4" s="16"/>
    </row>
    <row r="5" spans="1:6" x14ac:dyDescent="0.25">
      <c r="A5" s="16"/>
      <c r="B5" s="30" t="s">
        <v>5</v>
      </c>
      <c r="C5" s="16" t="s" vm="2">
        <v>3</v>
      </c>
      <c r="D5" s="16"/>
      <c r="E5" s="16"/>
      <c r="F5" s="16"/>
    </row>
    <row r="6" spans="1:6" x14ac:dyDescent="0.25">
      <c r="A6" s="16"/>
      <c r="B6" s="16"/>
      <c r="C6" s="16"/>
      <c r="D6" s="16"/>
      <c r="E6" s="16"/>
      <c r="F6" s="16"/>
    </row>
    <row r="7" spans="1:6" x14ac:dyDescent="0.25">
      <c r="A7" s="16"/>
      <c r="B7" s="16"/>
      <c r="C7" s="30" t="s">
        <v>95</v>
      </c>
      <c r="D7" s="16"/>
      <c r="E7" s="16"/>
      <c r="F7" s="16"/>
    </row>
    <row r="8" spans="1:6" x14ac:dyDescent="0.25">
      <c r="A8" s="16"/>
      <c r="B8" s="35" t="s">
        <v>96</v>
      </c>
      <c r="C8" s="36" t="s">
        <v>8</v>
      </c>
      <c r="D8" s="36" t="s">
        <v>6</v>
      </c>
      <c r="E8" s="36" t="s">
        <v>9</v>
      </c>
      <c r="F8" s="36" t="s">
        <v>94</v>
      </c>
    </row>
    <row r="9" spans="1:6" x14ac:dyDescent="0.25">
      <c r="A9" s="16"/>
      <c r="B9" s="31" t="s">
        <v>90</v>
      </c>
      <c r="C9" s="32">
        <v>87478258.349999994</v>
      </c>
      <c r="D9" s="32">
        <v>196690953.08000001</v>
      </c>
      <c r="E9" s="32">
        <v>598877095.26999998</v>
      </c>
      <c r="F9" s="37">
        <f>IFERROR(E9/D9-1," ")</f>
        <v>2.0447617742053392</v>
      </c>
    </row>
    <row r="10" spans="1:6" x14ac:dyDescent="0.25">
      <c r="A10" s="16"/>
      <c r="B10" s="31" t="s">
        <v>91</v>
      </c>
      <c r="C10" s="32">
        <v>51238673.83329998</v>
      </c>
      <c r="D10" s="32">
        <v>123371488.19679998</v>
      </c>
      <c r="E10" s="32">
        <v>380714262.18750048</v>
      </c>
      <c r="F10" s="37">
        <f t="shared" ref="F10:F73" si="0">IFERROR(E10/D10-1," ")</f>
        <v>2.0859177250110816</v>
      </c>
    </row>
    <row r="11" spans="1:6" x14ac:dyDescent="0.25">
      <c r="A11" s="16"/>
      <c r="B11" s="31" t="s">
        <v>92</v>
      </c>
      <c r="C11" s="32">
        <v>36239584.516700014</v>
      </c>
      <c r="D11" s="32">
        <v>73319464.883200034</v>
      </c>
      <c r="E11" s="32">
        <v>218162833.0824995</v>
      </c>
      <c r="F11" s="37">
        <f>IFERROR(E11/D11-1," ")</f>
        <v>1.9755104381904451</v>
      </c>
    </row>
    <row r="12" spans="1:6" x14ac:dyDescent="0.25">
      <c r="A12" s="16"/>
      <c r="B12" s="31" t="s">
        <v>93</v>
      </c>
      <c r="C12" s="39">
        <v>0.41426961624802416</v>
      </c>
      <c r="D12" s="39">
        <v>0.37276480557485958</v>
      </c>
      <c r="E12" s="39">
        <v>0.36428648683607134</v>
      </c>
      <c r="F12" s="38">
        <f t="shared" si="0"/>
        <v>-2.2744418496572938E-2</v>
      </c>
    </row>
    <row r="13" spans="1:6" x14ac:dyDescent="0.25">
      <c r="F13" s="37" t="str">
        <f t="shared" si="0"/>
        <v xml:space="preserve"> </v>
      </c>
    </row>
    <row r="14" spans="1:6" x14ac:dyDescent="0.25">
      <c r="F14" s="37" t="str">
        <f t="shared" si="0"/>
        <v xml:space="preserve"> </v>
      </c>
    </row>
    <row r="15" spans="1:6" x14ac:dyDescent="0.25">
      <c r="F15" s="37" t="str">
        <f t="shared" si="0"/>
        <v xml:space="preserve"> </v>
      </c>
    </row>
    <row r="16" spans="1:6" x14ac:dyDescent="0.25">
      <c r="F16" s="37" t="str">
        <f t="shared" si="0"/>
        <v xml:space="preserve"> </v>
      </c>
    </row>
    <row r="17" spans="6:6" x14ac:dyDescent="0.25">
      <c r="F17" s="37" t="str">
        <f t="shared" si="0"/>
        <v xml:space="preserve"> </v>
      </c>
    </row>
    <row r="18" spans="6:6" x14ac:dyDescent="0.25">
      <c r="F18" s="37" t="str">
        <f t="shared" si="0"/>
        <v xml:space="preserve"> </v>
      </c>
    </row>
    <row r="19" spans="6:6" x14ac:dyDescent="0.25">
      <c r="F19" s="37" t="str">
        <f t="shared" si="0"/>
        <v xml:space="preserve"> </v>
      </c>
    </row>
    <row r="20" spans="6:6" x14ac:dyDescent="0.25">
      <c r="F20" s="37" t="str">
        <f t="shared" si="0"/>
        <v xml:space="preserve"> </v>
      </c>
    </row>
    <row r="21" spans="6:6" x14ac:dyDescent="0.25">
      <c r="F21" s="37" t="str">
        <f t="shared" si="0"/>
        <v xml:space="preserve"> </v>
      </c>
    </row>
    <row r="22" spans="6:6" x14ac:dyDescent="0.25">
      <c r="F22" s="37" t="str">
        <f t="shared" si="0"/>
        <v xml:space="preserve"> </v>
      </c>
    </row>
    <row r="23" spans="6:6" x14ac:dyDescent="0.25">
      <c r="F23" s="37" t="str">
        <f t="shared" si="0"/>
        <v xml:space="preserve"> </v>
      </c>
    </row>
    <row r="24" spans="6:6" x14ac:dyDescent="0.25">
      <c r="F24" s="37" t="str">
        <f t="shared" si="0"/>
        <v xml:space="preserve"> </v>
      </c>
    </row>
    <row r="25" spans="6:6" x14ac:dyDescent="0.25">
      <c r="F25" s="37" t="str">
        <f t="shared" si="0"/>
        <v xml:space="preserve"> </v>
      </c>
    </row>
    <row r="26" spans="6:6" x14ac:dyDescent="0.25">
      <c r="F26" s="37" t="str">
        <f t="shared" si="0"/>
        <v xml:space="preserve"> </v>
      </c>
    </row>
    <row r="27" spans="6:6" x14ac:dyDescent="0.25">
      <c r="F27" s="37" t="str">
        <f t="shared" si="0"/>
        <v xml:space="preserve"> </v>
      </c>
    </row>
    <row r="28" spans="6:6" x14ac:dyDescent="0.25">
      <c r="F28" s="37" t="str">
        <f t="shared" si="0"/>
        <v xml:space="preserve"> </v>
      </c>
    </row>
    <row r="29" spans="6:6" x14ac:dyDescent="0.25">
      <c r="F29" s="37" t="str">
        <f t="shared" si="0"/>
        <v xml:space="preserve"> </v>
      </c>
    </row>
    <row r="30" spans="6:6" x14ac:dyDescent="0.25">
      <c r="F30" s="37" t="str">
        <f t="shared" si="0"/>
        <v xml:space="preserve"> </v>
      </c>
    </row>
    <row r="31" spans="6:6" x14ac:dyDescent="0.25">
      <c r="F31" s="37" t="str">
        <f t="shared" si="0"/>
        <v xml:space="preserve"> </v>
      </c>
    </row>
    <row r="32" spans="6:6" x14ac:dyDescent="0.25">
      <c r="F32" s="37" t="str">
        <f t="shared" si="0"/>
        <v xml:space="preserve"> </v>
      </c>
    </row>
    <row r="33" spans="6:6" x14ac:dyDescent="0.25">
      <c r="F33" s="37" t="str">
        <f t="shared" si="0"/>
        <v xml:space="preserve"> </v>
      </c>
    </row>
    <row r="34" spans="6:6" x14ac:dyDescent="0.25">
      <c r="F34" s="37" t="str">
        <f t="shared" si="0"/>
        <v xml:space="preserve"> </v>
      </c>
    </row>
    <row r="35" spans="6:6" x14ac:dyDescent="0.25">
      <c r="F35" s="37" t="str">
        <f t="shared" si="0"/>
        <v xml:space="preserve"> </v>
      </c>
    </row>
    <row r="36" spans="6:6" x14ac:dyDescent="0.25">
      <c r="F36" s="37" t="str">
        <f t="shared" si="0"/>
        <v xml:space="preserve"> </v>
      </c>
    </row>
    <row r="37" spans="6:6" x14ac:dyDescent="0.25">
      <c r="F37" s="37" t="str">
        <f t="shared" si="0"/>
        <v xml:space="preserve"> </v>
      </c>
    </row>
    <row r="38" spans="6:6" x14ac:dyDescent="0.25">
      <c r="F38" s="37" t="str">
        <f t="shared" si="0"/>
        <v xml:space="preserve"> </v>
      </c>
    </row>
    <row r="39" spans="6:6" x14ac:dyDescent="0.25">
      <c r="F39" s="37" t="str">
        <f t="shared" si="0"/>
        <v xml:space="preserve"> </v>
      </c>
    </row>
    <row r="40" spans="6:6" x14ac:dyDescent="0.25">
      <c r="F40" s="37" t="str">
        <f t="shared" si="0"/>
        <v xml:space="preserve"> </v>
      </c>
    </row>
    <row r="41" spans="6:6" x14ac:dyDescent="0.25">
      <c r="F41" s="37" t="str">
        <f t="shared" si="0"/>
        <v xml:space="preserve"> </v>
      </c>
    </row>
    <row r="42" spans="6:6" x14ac:dyDescent="0.25">
      <c r="F42" s="37" t="str">
        <f t="shared" si="0"/>
        <v xml:space="preserve"> </v>
      </c>
    </row>
    <row r="43" spans="6:6" x14ac:dyDescent="0.25">
      <c r="F43" s="37" t="str">
        <f t="shared" si="0"/>
        <v xml:space="preserve"> </v>
      </c>
    </row>
    <row r="44" spans="6:6" x14ac:dyDescent="0.25">
      <c r="F44" s="37" t="str">
        <f t="shared" si="0"/>
        <v xml:space="preserve"> </v>
      </c>
    </row>
    <row r="45" spans="6:6" x14ac:dyDescent="0.25">
      <c r="F45" s="37" t="str">
        <f t="shared" si="0"/>
        <v xml:space="preserve"> </v>
      </c>
    </row>
    <row r="46" spans="6:6" x14ac:dyDescent="0.25">
      <c r="F46" s="37" t="str">
        <f t="shared" si="0"/>
        <v xml:space="preserve"> </v>
      </c>
    </row>
    <row r="47" spans="6:6" x14ac:dyDescent="0.25">
      <c r="F47" s="37" t="str">
        <f t="shared" si="0"/>
        <v xml:space="preserve"> </v>
      </c>
    </row>
    <row r="48" spans="6:6" x14ac:dyDescent="0.25">
      <c r="F48" s="37" t="str">
        <f t="shared" si="0"/>
        <v xml:space="preserve"> </v>
      </c>
    </row>
    <row r="49" spans="6:6" x14ac:dyDescent="0.25">
      <c r="F49" s="37" t="str">
        <f t="shared" si="0"/>
        <v xml:space="preserve"> </v>
      </c>
    </row>
    <row r="50" spans="6:6" x14ac:dyDescent="0.25">
      <c r="F50" s="37" t="str">
        <f t="shared" si="0"/>
        <v xml:space="preserve"> </v>
      </c>
    </row>
    <row r="51" spans="6:6" x14ac:dyDescent="0.25">
      <c r="F51" s="37" t="str">
        <f t="shared" si="0"/>
        <v xml:space="preserve"> </v>
      </c>
    </row>
    <row r="52" spans="6:6" x14ac:dyDescent="0.25">
      <c r="F52" s="37" t="str">
        <f t="shared" si="0"/>
        <v xml:space="preserve"> </v>
      </c>
    </row>
    <row r="53" spans="6:6" x14ac:dyDescent="0.25">
      <c r="F53" s="37" t="str">
        <f t="shared" si="0"/>
        <v xml:space="preserve"> </v>
      </c>
    </row>
    <row r="54" spans="6:6" x14ac:dyDescent="0.25">
      <c r="F54" s="37" t="str">
        <f t="shared" si="0"/>
        <v xml:space="preserve"> </v>
      </c>
    </row>
    <row r="55" spans="6:6" x14ac:dyDescent="0.25">
      <c r="F55" s="37" t="str">
        <f t="shared" si="0"/>
        <v xml:space="preserve"> </v>
      </c>
    </row>
    <row r="56" spans="6:6" x14ac:dyDescent="0.25">
      <c r="F56" s="37" t="str">
        <f t="shared" si="0"/>
        <v xml:space="preserve"> </v>
      </c>
    </row>
    <row r="57" spans="6:6" x14ac:dyDescent="0.25">
      <c r="F57" s="37" t="str">
        <f t="shared" si="0"/>
        <v xml:space="preserve"> </v>
      </c>
    </row>
    <row r="58" spans="6:6" x14ac:dyDescent="0.25">
      <c r="F58" s="37" t="str">
        <f t="shared" si="0"/>
        <v xml:space="preserve"> </v>
      </c>
    </row>
    <row r="59" spans="6:6" x14ac:dyDescent="0.25">
      <c r="F59" s="37" t="str">
        <f t="shared" si="0"/>
        <v xml:space="preserve"> </v>
      </c>
    </row>
    <row r="60" spans="6:6" x14ac:dyDescent="0.25">
      <c r="F60" s="37" t="str">
        <f t="shared" si="0"/>
        <v xml:space="preserve"> </v>
      </c>
    </row>
    <row r="61" spans="6:6" x14ac:dyDescent="0.25">
      <c r="F61" s="37" t="str">
        <f t="shared" si="0"/>
        <v xml:space="preserve"> </v>
      </c>
    </row>
    <row r="62" spans="6:6" x14ac:dyDescent="0.25">
      <c r="F62" s="37" t="str">
        <f t="shared" si="0"/>
        <v xml:space="preserve"> </v>
      </c>
    </row>
    <row r="63" spans="6:6" x14ac:dyDescent="0.25">
      <c r="F63" s="37" t="str">
        <f t="shared" si="0"/>
        <v xml:space="preserve"> </v>
      </c>
    </row>
    <row r="64" spans="6:6" x14ac:dyDescent="0.25">
      <c r="F64" s="37" t="str">
        <f t="shared" si="0"/>
        <v xml:space="preserve"> </v>
      </c>
    </row>
    <row r="65" spans="6:6" x14ac:dyDescent="0.25">
      <c r="F65" s="37" t="str">
        <f t="shared" si="0"/>
        <v xml:space="preserve"> </v>
      </c>
    </row>
    <row r="66" spans="6:6" x14ac:dyDescent="0.25">
      <c r="F66" s="37" t="str">
        <f t="shared" si="0"/>
        <v xml:space="preserve"> </v>
      </c>
    </row>
    <row r="67" spans="6:6" x14ac:dyDescent="0.25">
      <c r="F67" s="37" t="str">
        <f t="shared" si="0"/>
        <v xml:space="preserve"> </v>
      </c>
    </row>
    <row r="68" spans="6:6" x14ac:dyDescent="0.25">
      <c r="F68" s="37" t="str">
        <f t="shared" si="0"/>
        <v xml:space="preserve"> </v>
      </c>
    </row>
    <row r="69" spans="6:6" x14ac:dyDescent="0.25">
      <c r="F69" s="37" t="str">
        <f t="shared" si="0"/>
        <v xml:space="preserve"> </v>
      </c>
    </row>
    <row r="70" spans="6:6" x14ac:dyDescent="0.25">
      <c r="F70" s="37" t="str">
        <f t="shared" si="0"/>
        <v xml:space="preserve"> </v>
      </c>
    </row>
    <row r="71" spans="6:6" x14ac:dyDescent="0.25">
      <c r="F71" s="37" t="str">
        <f t="shared" si="0"/>
        <v xml:space="preserve"> </v>
      </c>
    </row>
    <row r="72" spans="6:6" x14ac:dyDescent="0.25">
      <c r="F72" s="37" t="str">
        <f t="shared" si="0"/>
        <v xml:space="preserve"> </v>
      </c>
    </row>
    <row r="73" spans="6:6" x14ac:dyDescent="0.25">
      <c r="F73" s="37" t="str">
        <f t="shared" si="0"/>
        <v xml:space="preserve"> </v>
      </c>
    </row>
    <row r="74" spans="6:6" x14ac:dyDescent="0.25">
      <c r="F74" s="37" t="str">
        <f t="shared" ref="F74:F137" si="1">IFERROR(E74/D74-1," ")</f>
        <v xml:space="preserve"> </v>
      </c>
    </row>
    <row r="75" spans="6:6" x14ac:dyDescent="0.25">
      <c r="F75" s="37" t="str">
        <f t="shared" si="1"/>
        <v xml:space="preserve"> </v>
      </c>
    </row>
    <row r="76" spans="6:6" x14ac:dyDescent="0.25">
      <c r="F76" s="37" t="str">
        <f t="shared" si="1"/>
        <v xml:space="preserve"> </v>
      </c>
    </row>
    <row r="77" spans="6:6" x14ac:dyDescent="0.25">
      <c r="F77" s="37" t="str">
        <f t="shared" si="1"/>
        <v xml:space="preserve"> </v>
      </c>
    </row>
    <row r="78" spans="6:6" x14ac:dyDescent="0.25">
      <c r="F78" s="37" t="str">
        <f t="shared" si="1"/>
        <v xml:space="preserve"> </v>
      </c>
    </row>
    <row r="79" spans="6:6" x14ac:dyDescent="0.25">
      <c r="F79" s="37" t="str">
        <f t="shared" si="1"/>
        <v xml:space="preserve"> </v>
      </c>
    </row>
    <row r="80" spans="6:6" x14ac:dyDescent="0.25">
      <c r="F80" s="37" t="str">
        <f t="shared" si="1"/>
        <v xml:space="preserve"> </v>
      </c>
    </row>
    <row r="81" spans="6:6" x14ac:dyDescent="0.25">
      <c r="F81" s="37" t="str">
        <f t="shared" si="1"/>
        <v xml:space="preserve"> </v>
      </c>
    </row>
    <row r="82" spans="6:6" x14ac:dyDescent="0.25">
      <c r="F82" s="37" t="str">
        <f t="shared" si="1"/>
        <v xml:space="preserve"> </v>
      </c>
    </row>
    <row r="83" spans="6:6" x14ac:dyDescent="0.25">
      <c r="F83" s="37" t="str">
        <f t="shared" si="1"/>
        <v xml:space="preserve"> </v>
      </c>
    </row>
    <row r="84" spans="6:6" x14ac:dyDescent="0.25">
      <c r="F84" s="37" t="str">
        <f t="shared" si="1"/>
        <v xml:space="preserve"> </v>
      </c>
    </row>
    <row r="85" spans="6:6" x14ac:dyDescent="0.25">
      <c r="F85" s="37" t="str">
        <f t="shared" si="1"/>
        <v xml:space="preserve"> </v>
      </c>
    </row>
    <row r="86" spans="6:6" x14ac:dyDescent="0.25">
      <c r="F86" s="37" t="str">
        <f t="shared" si="1"/>
        <v xml:space="preserve"> </v>
      </c>
    </row>
    <row r="87" spans="6:6" x14ac:dyDescent="0.25">
      <c r="F87" s="37" t="str">
        <f t="shared" si="1"/>
        <v xml:space="preserve"> </v>
      </c>
    </row>
    <row r="88" spans="6:6" x14ac:dyDescent="0.25">
      <c r="F88" s="37" t="str">
        <f t="shared" si="1"/>
        <v xml:space="preserve"> </v>
      </c>
    </row>
    <row r="89" spans="6:6" x14ac:dyDescent="0.25">
      <c r="F89" s="37" t="str">
        <f t="shared" si="1"/>
        <v xml:space="preserve"> </v>
      </c>
    </row>
    <row r="90" spans="6:6" x14ac:dyDescent="0.25">
      <c r="F90" s="37" t="str">
        <f t="shared" si="1"/>
        <v xml:space="preserve"> </v>
      </c>
    </row>
    <row r="91" spans="6:6" x14ac:dyDescent="0.25">
      <c r="F91" s="37" t="str">
        <f t="shared" si="1"/>
        <v xml:space="preserve"> </v>
      </c>
    </row>
    <row r="92" spans="6:6" x14ac:dyDescent="0.25">
      <c r="F92" s="37" t="str">
        <f t="shared" si="1"/>
        <v xml:space="preserve"> </v>
      </c>
    </row>
    <row r="93" spans="6:6" x14ac:dyDescent="0.25">
      <c r="F93" s="37" t="str">
        <f t="shared" si="1"/>
        <v xml:space="preserve"> </v>
      </c>
    </row>
    <row r="94" spans="6:6" x14ac:dyDescent="0.25">
      <c r="F94" s="37" t="str">
        <f t="shared" si="1"/>
        <v xml:space="preserve"> </v>
      </c>
    </row>
    <row r="95" spans="6:6" x14ac:dyDescent="0.25">
      <c r="F95" s="37" t="str">
        <f t="shared" si="1"/>
        <v xml:space="preserve"> </v>
      </c>
    </row>
    <row r="96" spans="6:6" x14ac:dyDescent="0.25">
      <c r="F96" s="37" t="str">
        <f t="shared" si="1"/>
        <v xml:space="preserve"> </v>
      </c>
    </row>
    <row r="97" spans="6:6" x14ac:dyDescent="0.25">
      <c r="F97" s="37" t="str">
        <f t="shared" si="1"/>
        <v xml:space="preserve"> </v>
      </c>
    </row>
    <row r="98" spans="6:6" x14ac:dyDescent="0.25">
      <c r="F98" s="37" t="str">
        <f t="shared" si="1"/>
        <v xml:space="preserve"> </v>
      </c>
    </row>
    <row r="99" spans="6:6" x14ac:dyDescent="0.25">
      <c r="F99" s="37" t="str">
        <f t="shared" si="1"/>
        <v xml:space="preserve"> </v>
      </c>
    </row>
    <row r="100" spans="6:6" x14ac:dyDescent="0.25">
      <c r="F100" s="37" t="str">
        <f t="shared" si="1"/>
        <v xml:space="preserve"> </v>
      </c>
    </row>
    <row r="101" spans="6:6" x14ac:dyDescent="0.25">
      <c r="F101" s="37" t="str">
        <f t="shared" si="1"/>
        <v xml:space="preserve"> </v>
      </c>
    </row>
    <row r="102" spans="6:6" x14ac:dyDescent="0.25">
      <c r="F102" s="37" t="str">
        <f t="shared" si="1"/>
        <v xml:space="preserve"> </v>
      </c>
    </row>
    <row r="103" spans="6:6" x14ac:dyDescent="0.25">
      <c r="F103" s="37" t="str">
        <f t="shared" si="1"/>
        <v xml:space="preserve"> </v>
      </c>
    </row>
    <row r="104" spans="6:6" x14ac:dyDescent="0.25">
      <c r="F104" s="37" t="str">
        <f t="shared" si="1"/>
        <v xml:space="preserve"> </v>
      </c>
    </row>
    <row r="105" spans="6:6" x14ac:dyDescent="0.25">
      <c r="F105" s="37" t="str">
        <f t="shared" si="1"/>
        <v xml:space="preserve"> </v>
      </c>
    </row>
    <row r="106" spans="6:6" x14ac:dyDescent="0.25">
      <c r="F106" s="37" t="str">
        <f t="shared" si="1"/>
        <v xml:space="preserve"> </v>
      </c>
    </row>
    <row r="107" spans="6:6" x14ac:dyDescent="0.25">
      <c r="F107" s="37" t="str">
        <f t="shared" si="1"/>
        <v xml:space="preserve"> </v>
      </c>
    </row>
    <row r="108" spans="6:6" x14ac:dyDescent="0.25">
      <c r="F108" s="37" t="str">
        <f t="shared" si="1"/>
        <v xml:space="preserve"> </v>
      </c>
    </row>
    <row r="109" spans="6:6" x14ac:dyDescent="0.25">
      <c r="F109" s="37" t="str">
        <f t="shared" si="1"/>
        <v xml:space="preserve"> </v>
      </c>
    </row>
    <row r="110" spans="6:6" x14ac:dyDescent="0.25">
      <c r="F110" s="37" t="str">
        <f t="shared" si="1"/>
        <v xml:space="preserve"> </v>
      </c>
    </row>
    <row r="111" spans="6:6" x14ac:dyDescent="0.25">
      <c r="F111" s="37" t="str">
        <f t="shared" si="1"/>
        <v xml:space="preserve"> </v>
      </c>
    </row>
    <row r="112" spans="6:6" x14ac:dyDescent="0.25">
      <c r="F112" s="37" t="str">
        <f t="shared" si="1"/>
        <v xml:space="preserve"> </v>
      </c>
    </row>
    <row r="113" spans="6:6" x14ac:dyDescent="0.25">
      <c r="F113" s="37" t="str">
        <f t="shared" si="1"/>
        <v xml:space="preserve"> </v>
      </c>
    </row>
    <row r="114" spans="6:6" x14ac:dyDescent="0.25">
      <c r="F114" s="37" t="str">
        <f t="shared" si="1"/>
        <v xml:space="preserve"> </v>
      </c>
    </row>
    <row r="115" spans="6:6" x14ac:dyDescent="0.25">
      <c r="F115" s="37" t="str">
        <f t="shared" si="1"/>
        <v xml:space="preserve"> </v>
      </c>
    </row>
    <row r="116" spans="6:6" x14ac:dyDescent="0.25">
      <c r="F116" s="37" t="str">
        <f t="shared" si="1"/>
        <v xml:space="preserve"> </v>
      </c>
    </row>
    <row r="117" spans="6:6" x14ac:dyDescent="0.25">
      <c r="F117" s="37" t="str">
        <f t="shared" si="1"/>
        <v xml:space="preserve"> </v>
      </c>
    </row>
    <row r="118" spans="6:6" x14ac:dyDescent="0.25">
      <c r="F118" s="37" t="str">
        <f t="shared" si="1"/>
        <v xml:space="preserve"> </v>
      </c>
    </row>
    <row r="119" spans="6:6" x14ac:dyDescent="0.25">
      <c r="F119" s="37" t="str">
        <f t="shared" si="1"/>
        <v xml:space="preserve"> </v>
      </c>
    </row>
    <row r="120" spans="6:6" x14ac:dyDescent="0.25">
      <c r="F120" s="37" t="str">
        <f t="shared" si="1"/>
        <v xml:space="preserve"> </v>
      </c>
    </row>
    <row r="121" spans="6:6" x14ac:dyDescent="0.25">
      <c r="F121" s="37" t="str">
        <f t="shared" si="1"/>
        <v xml:space="preserve"> </v>
      </c>
    </row>
    <row r="122" spans="6:6" x14ac:dyDescent="0.25">
      <c r="F122" s="37" t="str">
        <f t="shared" si="1"/>
        <v xml:space="preserve"> </v>
      </c>
    </row>
    <row r="123" spans="6:6" x14ac:dyDescent="0.25">
      <c r="F123" s="37" t="str">
        <f t="shared" si="1"/>
        <v xml:space="preserve"> </v>
      </c>
    </row>
    <row r="124" spans="6:6" x14ac:dyDescent="0.25">
      <c r="F124" s="37" t="str">
        <f t="shared" si="1"/>
        <v xml:space="preserve"> </v>
      </c>
    </row>
    <row r="125" spans="6:6" x14ac:dyDescent="0.25">
      <c r="F125" s="37" t="str">
        <f t="shared" si="1"/>
        <v xml:space="preserve"> </v>
      </c>
    </row>
    <row r="126" spans="6:6" x14ac:dyDescent="0.25">
      <c r="F126" s="37" t="str">
        <f t="shared" si="1"/>
        <v xml:space="preserve"> </v>
      </c>
    </row>
    <row r="127" spans="6:6" x14ac:dyDescent="0.25">
      <c r="F127" s="37" t="str">
        <f t="shared" si="1"/>
        <v xml:space="preserve"> </v>
      </c>
    </row>
    <row r="128" spans="6:6" x14ac:dyDescent="0.25">
      <c r="F128" s="37" t="str">
        <f t="shared" si="1"/>
        <v xml:space="preserve"> </v>
      </c>
    </row>
    <row r="129" spans="6:6" x14ac:dyDescent="0.25">
      <c r="F129" s="37" t="str">
        <f t="shared" si="1"/>
        <v xml:space="preserve"> </v>
      </c>
    </row>
    <row r="130" spans="6:6" x14ac:dyDescent="0.25">
      <c r="F130" s="37" t="str">
        <f t="shared" si="1"/>
        <v xml:space="preserve"> </v>
      </c>
    </row>
    <row r="131" spans="6:6" x14ac:dyDescent="0.25">
      <c r="F131" s="37" t="str">
        <f t="shared" si="1"/>
        <v xml:space="preserve"> </v>
      </c>
    </row>
    <row r="132" spans="6:6" x14ac:dyDescent="0.25">
      <c r="F132" s="37" t="str">
        <f t="shared" si="1"/>
        <v xml:space="preserve"> </v>
      </c>
    </row>
    <row r="133" spans="6:6" x14ac:dyDescent="0.25">
      <c r="F133" s="37" t="str">
        <f t="shared" si="1"/>
        <v xml:space="preserve"> </v>
      </c>
    </row>
    <row r="134" spans="6:6" x14ac:dyDescent="0.25">
      <c r="F134" s="37" t="str">
        <f t="shared" si="1"/>
        <v xml:space="preserve"> </v>
      </c>
    </row>
    <row r="135" spans="6:6" x14ac:dyDescent="0.25">
      <c r="F135" s="37" t="str">
        <f t="shared" si="1"/>
        <v xml:space="preserve"> </v>
      </c>
    </row>
    <row r="136" spans="6:6" x14ac:dyDescent="0.25">
      <c r="F136" s="37" t="str">
        <f t="shared" si="1"/>
        <v xml:space="preserve"> </v>
      </c>
    </row>
    <row r="137" spans="6:6" x14ac:dyDescent="0.25">
      <c r="F137" s="37" t="str">
        <f t="shared" si="1"/>
        <v xml:space="preserve"> </v>
      </c>
    </row>
    <row r="138" spans="6:6" x14ac:dyDescent="0.25">
      <c r="F138" s="37" t="str">
        <f t="shared" ref="F138:F201" si="2">IFERROR(E138/D138-1," ")</f>
        <v xml:space="preserve"> </v>
      </c>
    </row>
    <row r="139" spans="6:6" x14ac:dyDescent="0.25">
      <c r="F139" s="37" t="str">
        <f t="shared" si="2"/>
        <v xml:space="preserve"> </v>
      </c>
    </row>
    <row r="140" spans="6:6" x14ac:dyDescent="0.25">
      <c r="F140" s="37" t="str">
        <f t="shared" si="2"/>
        <v xml:space="preserve"> </v>
      </c>
    </row>
    <row r="141" spans="6:6" x14ac:dyDescent="0.25">
      <c r="F141" s="37" t="str">
        <f t="shared" si="2"/>
        <v xml:space="preserve"> </v>
      </c>
    </row>
    <row r="142" spans="6:6" x14ac:dyDescent="0.25">
      <c r="F142" s="37" t="str">
        <f t="shared" si="2"/>
        <v xml:space="preserve"> </v>
      </c>
    </row>
    <row r="143" spans="6:6" x14ac:dyDescent="0.25">
      <c r="F143" s="37" t="str">
        <f t="shared" si="2"/>
        <v xml:space="preserve"> </v>
      </c>
    </row>
    <row r="144" spans="6:6" x14ac:dyDescent="0.25">
      <c r="F144" s="37" t="str">
        <f t="shared" si="2"/>
        <v xml:space="preserve"> </v>
      </c>
    </row>
    <row r="145" spans="6:6" x14ac:dyDescent="0.25">
      <c r="F145" s="37" t="str">
        <f t="shared" si="2"/>
        <v xml:space="preserve"> </v>
      </c>
    </row>
    <row r="146" spans="6:6" x14ac:dyDescent="0.25">
      <c r="F146" s="37" t="str">
        <f t="shared" si="2"/>
        <v xml:space="preserve"> </v>
      </c>
    </row>
    <row r="147" spans="6:6" x14ac:dyDescent="0.25">
      <c r="F147" s="37" t="str">
        <f t="shared" si="2"/>
        <v xml:space="preserve"> </v>
      </c>
    </row>
    <row r="148" spans="6:6" x14ac:dyDescent="0.25">
      <c r="F148" s="37" t="str">
        <f t="shared" si="2"/>
        <v xml:space="preserve"> </v>
      </c>
    </row>
    <row r="149" spans="6:6" x14ac:dyDescent="0.25">
      <c r="F149" s="37" t="str">
        <f t="shared" si="2"/>
        <v xml:space="preserve"> </v>
      </c>
    </row>
    <row r="150" spans="6:6" x14ac:dyDescent="0.25">
      <c r="F150" s="37" t="str">
        <f t="shared" si="2"/>
        <v xml:space="preserve"> </v>
      </c>
    </row>
    <row r="151" spans="6:6" x14ac:dyDescent="0.25">
      <c r="F151" s="37" t="str">
        <f t="shared" si="2"/>
        <v xml:space="preserve"> </v>
      </c>
    </row>
    <row r="152" spans="6:6" x14ac:dyDescent="0.25">
      <c r="F152" s="37" t="str">
        <f t="shared" si="2"/>
        <v xml:space="preserve"> </v>
      </c>
    </row>
    <row r="153" spans="6:6" x14ac:dyDescent="0.25">
      <c r="F153" s="37" t="str">
        <f t="shared" si="2"/>
        <v xml:space="preserve"> </v>
      </c>
    </row>
    <row r="154" spans="6:6" x14ac:dyDescent="0.25">
      <c r="F154" s="37" t="str">
        <f t="shared" si="2"/>
        <v xml:space="preserve"> </v>
      </c>
    </row>
    <row r="155" spans="6:6" x14ac:dyDescent="0.25">
      <c r="F155" s="37" t="str">
        <f t="shared" si="2"/>
        <v xml:space="preserve"> </v>
      </c>
    </row>
    <row r="156" spans="6:6" x14ac:dyDescent="0.25">
      <c r="F156" s="37" t="str">
        <f t="shared" si="2"/>
        <v xml:space="preserve"> </v>
      </c>
    </row>
    <row r="157" spans="6:6" x14ac:dyDescent="0.25">
      <c r="F157" s="37" t="str">
        <f t="shared" si="2"/>
        <v xml:space="preserve"> </v>
      </c>
    </row>
    <row r="158" spans="6:6" x14ac:dyDescent="0.25">
      <c r="F158" s="37" t="str">
        <f t="shared" si="2"/>
        <v xml:space="preserve"> </v>
      </c>
    </row>
    <row r="159" spans="6:6" x14ac:dyDescent="0.25">
      <c r="F159" s="37" t="str">
        <f t="shared" si="2"/>
        <v xml:space="preserve"> </v>
      </c>
    </row>
    <row r="160" spans="6:6" x14ac:dyDescent="0.25">
      <c r="F160" s="37" t="str">
        <f t="shared" si="2"/>
        <v xml:space="preserve"> </v>
      </c>
    </row>
    <row r="161" spans="6:6" x14ac:dyDescent="0.25">
      <c r="F161" s="37" t="str">
        <f t="shared" si="2"/>
        <v xml:space="preserve"> </v>
      </c>
    </row>
    <row r="162" spans="6:6" x14ac:dyDescent="0.25">
      <c r="F162" s="37" t="str">
        <f t="shared" si="2"/>
        <v xml:space="preserve"> </v>
      </c>
    </row>
    <row r="163" spans="6:6" x14ac:dyDescent="0.25">
      <c r="F163" s="37" t="str">
        <f t="shared" si="2"/>
        <v xml:space="preserve"> </v>
      </c>
    </row>
    <row r="164" spans="6:6" x14ac:dyDescent="0.25">
      <c r="F164" s="37" t="str">
        <f t="shared" si="2"/>
        <v xml:space="preserve"> </v>
      </c>
    </row>
    <row r="165" spans="6:6" x14ac:dyDescent="0.25">
      <c r="F165" s="37" t="str">
        <f t="shared" si="2"/>
        <v xml:space="preserve"> </v>
      </c>
    </row>
    <row r="166" spans="6:6" x14ac:dyDescent="0.25">
      <c r="F166" s="37" t="str">
        <f t="shared" si="2"/>
        <v xml:space="preserve"> </v>
      </c>
    </row>
    <row r="167" spans="6:6" x14ac:dyDescent="0.25">
      <c r="F167" s="37" t="str">
        <f t="shared" si="2"/>
        <v xml:space="preserve"> </v>
      </c>
    </row>
    <row r="168" spans="6:6" x14ac:dyDescent="0.25">
      <c r="F168" s="37" t="str">
        <f t="shared" si="2"/>
        <v xml:space="preserve"> </v>
      </c>
    </row>
    <row r="169" spans="6:6" x14ac:dyDescent="0.25">
      <c r="F169" s="37" t="str">
        <f t="shared" si="2"/>
        <v xml:space="preserve"> </v>
      </c>
    </row>
    <row r="170" spans="6:6" x14ac:dyDescent="0.25">
      <c r="F170" s="37" t="str">
        <f t="shared" si="2"/>
        <v xml:space="preserve"> </v>
      </c>
    </row>
    <row r="171" spans="6:6" x14ac:dyDescent="0.25">
      <c r="F171" s="37" t="str">
        <f t="shared" si="2"/>
        <v xml:space="preserve"> </v>
      </c>
    </row>
    <row r="172" spans="6:6" x14ac:dyDescent="0.25">
      <c r="F172" s="37" t="str">
        <f t="shared" si="2"/>
        <v xml:space="preserve"> </v>
      </c>
    </row>
    <row r="173" spans="6:6" x14ac:dyDescent="0.25">
      <c r="F173" s="37" t="str">
        <f t="shared" si="2"/>
        <v xml:space="preserve"> </v>
      </c>
    </row>
    <row r="174" spans="6:6" x14ac:dyDescent="0.25">
      <c r="F174" s="37" t="str">
        <f t="shared" si="2"/>
        <v xml:space="preserve"> </v>
      </c>
    </row>
    <row r="175" spans="6:6" x14ac:dyDescent="0.25">
      <c r="F175" s="37" t="str">
        <f t="shared" si="2"/>
        <v xml:space="preserve"> </v>
      </c>
    </row>
    <row r="176" spans="6:6" x14ac:dyDescent="0.25">
      <c r="F176" s="37" t="str">
        <f t="shared" si="2"/>
        <v xml:space="preserve"> </v>
      </c>
    </row>
    <row r="177" spans="6:6" x14ac:dyDescent="0.25">
      <c r="F177" s="37" t="str">
        <f t="shared" si="2"/>
        <v xml:space="preserve"> </v>
      </c>
    </row>
    <row r="178" spans="6:6" x14ac:dyDescent="0.25">
      <c r="F178" s="37" t="str">
        <f t="shared" si="2"/>
        <v xml:space="preserve"> </v>
      </c>
    </row>
    <row r="179" spans="6:6" x14ac:dyDescent="0.25">
      <c r="F179" s="37" t="str">
        <f t="shared" si="2"/>
        <v xml:space="preserve"> </v>
      </c>
    </row>
    <row r="180" spans="6:6" x14ac:dyDescent="0.25">
      <c r="F180" s="37" t="str">
        <f t="shared" si="2"/>
        <v xml:space="preserve"> </v>
      </c>
    </row>
    <row r="181" spans="6:6" x14ac:dyDescent="0.25">
      <c r="F181" s="37" t="str">
        <f t="shared" si="2"/>
        <v xml:space="preserve"> </v>
      </c>
    </row>
    <row r="182" spans="6:6" x14ac:dyDescent="0.25">
      <c r="F182" s="37" t="str">
        <f t="shared" si="2"/>
        <v xml:space="preserve"> </v>
      </c>
    </row>
    <row r="183" spans="6:6" x14ac:dyDescent="0.25">
      <c r="F183" s="37" t="str">
        <f t="shared" si="2"/>
        <v xml:space="preserve"> </v>
      </c>
    </row>
    <row r="184" spans="6:6" x14ac:dyDescent="0.25">
      <c r="F184" s="37" t="str">
        <f t="shared" si="2"/>
        <v xml:space="preserve"> </v>
      </c>
    </row>
    <row r="185" spans="6:6" x14ac:dyDescent="0.25">
      <c r="F185" s="37" t="str">
        <f t="shared" si="2"/>
        <v xml:space="preserve"> </v>
      </c>
    </row>
    <row r="186" spans="6:6" x14ac:dyDescent="0.25">
      <c r="F186" s="37" t="str">
        <f t="shared" si="2"/>
        <v xml:space="preserve"> </v>
      </c>
    </row>
    <row r="187" spans="6:6" x14ac:dyDescent="0.25">
      <c r="F187" s="37" t="str">
        <f t="shared" si="2"/>
        <v xml:space="preserve"> </v>
      </c>
    </row>
    <row r="188" spans="6:6" x14ac:dyDescent="0.25">
      <c r="F188" s="37" t="str">
        <f t="shared" si="2"/>
        <v xml:space="preserve"> </v>
      </c>
    </row>
    <row r="189" spans="6:6" x14ac:dyDescent="0.25">
      <c r="F189" s="37" t="str">
        <f t="shared" si="2"/>
        <v xml:space="preserve"> </v>
      </c>
    </row>
    <row r="190" spans="6:6" x14ac:dyDescent="0.25">
      <c r="F190" s="37" t="str">
        <f t="shared" si="2"/>
        <v xml:space="preserve"> </v>
      </c>
    </row>
    <row r="191" spans="6:6" x14ac:dyDescent="0.25">
      <c r="F191" s="37" t="str">
        <f t="shared" si="2"/>
        <v xml:space="preserve"> </v>
      </c>
    </row>
    <row r="192" spans="6:6" x14ac:dyDescent="0.25">
      <c r="F192" s="37" t="str">
        <f t="shared" si="2"/>
        <v xml:space="preserve"> </v>
      </c>
    </row>
    <row r="193" spans="6:6" x14ac:dyDescent="0.25">
      <c r="F193" s="37" t="str">
        <f t="shared" si="2"/>
        <v xml:space="preserve"> </v>
      </c>
    </row>
    <row r="194" spans="6:6" x14ac:dyDescent="0.25">
      <c r="F194" s="37" t="str">
        <f t="shared" si="2"/>
        <v xml:space="preserve"> </v>
      </c>
    </row>
    <row r="195" spans="6:6" x14ac:dyDescent="0.25">
      <c r="F195" s="37" t="str">
        <f t="shared" si="2"/>
        <v xml:space="preserve"> </v>
      </c>
    </row>
    <row r="196" spans="6:6" x14ac:dyDescent="0.25">
      <c r="F196" s="37" t="str">
        <f t="shared" si="2"/>
        <v xml:space="preserve"> </v>
      </c>
    </row>
    <row r="197" spans="6:6" x14ac:dyDescent="0.25">
      <c r="F197" s="37" t="str">
        <f t="shared" si="2"/>
        <v xml:space="preserve"> </v>
      </c>
    </row>
    <row r="198" spans="6:6" x14ac:dyDescent="0.25">
      <c r="F198" s="37" t="str">
        <f t="shared" si="2"/>
        <v xml:space="preserve"> </v>
      </c>
    </row>
    <row r="199" spans="6:6" x14ac:dyDescent="0.25">
      <c r="F199" s="37" t="str">
        <f t="shared" si="2"/>
        <v xml:space="preserve"> </v>
      </c>
    </row>
    <row r="200" spans="6:6" x14ac:dyDescent="0.25">
      <c r="F200" s="37" t="str">
        <f t="shared" si="2"/>
        <v xml:space="preserve"> </v>
      </c>
    </row>
    <row r="201" spans="6:6" x14ac:dyDescent="0.25">
      <c r="F201" s="37" t="str">
        <f t="shared" si="2"/>
        <v xml:space="preserve"> </v>
      </c>
    </row>
    <row r="202" spans="6:6" x14ac:dyDescent="0.25">
      <c r="F202" s="37" t="str">
        <f t="shared" ref="F202:F265" si="3">IFERROR(E202/D202-1," ")</f>
        <v xml:space="preserve"> </v>
      </c>
    </row>
    <row r="203" spans="6:6" x14ac:dyDescent="0.25">
      <c r="F203" s="37" t="str">
        <f t="shared" si="3"/>
        <v xml:space="preserve"> </v>
      </c>
    </row>
    <row r="204" spans="6:6" x14ac:dyDescent="0.25">
      <c r="F204" s="37" t="str">
        <f t="shared" si="3"/>
        <v xml:space="preserve"> </v>
      </c>
    </row>
    <row r="205" spans="6:6" x14ac:dyDescent="0.25">
      <c r="F205" s="37" t="str">
        <f t="shared" si="3"/>
        <v xml:space="preserve"> </v>
      </c>
    </row>
    <row r="206" spans="6:6" x14ac:dyDescent="0.25">
      <c r="F206" s="37" t="str">
        <f t="shared" si="3"/>
        <v xml:space="preserve"> </v>
      </c>
    </row>
    <row r="207" spans="6:6" x14ac:dyDescent="0.25">
      <c r="F207" s="37" t="str">
        <f t="shared" si="3"/>
        <v xml:space="preserve"> </v>
      </c>
    </row>
    <row r="208" spans="6:6" x14ac:dyDescent="0.25">
      <c r="F208" s="37" t="str">
        <f t="shared" si="3"/>
        <v xml:space="preserve"> </v>
      </c>
    </row>
    <row r="209" spans="6:6" x14ac:dyDescent="0.25">
      <c r="F209" s="37" t="str">
        <f t="shared" si="3"/>
        <v xml:space="preserve"> </v>
      </c>
    </row>
    <row r="210" spans="6:6" x14ac:dyDescent="0.25">
      <c r="F210" s="37" t="str">
        <f t="shared" si="3"/>
        <v xml:space="preserve"> </v>
      </c>
    </row>
    <row r="211" spans="6:6" x14ac:dyDescent="0.25">
      <c r="F211" s="37" t="str">
        <f t="shared" si="3"/>
        <v xml:space="preserve"> </v>
      </c>
    </row>
    <row r="212" spans="6:6" x14ac:dyDescent="0.25">
      <c r="F212" s="37" t="str">
        <f t="shared" si="3"/>
        <v xml:space="preserve"> </v>
      </c>
    </row>
    <row r="213" spans="6:6" x14ac:dyDescent="0.25">
      <c r="F213" s="37" t="str">
        <f t="shared" si="3"/>
        <v xml:space="preserve"> </v>
      </c>
    </row>
    <row r="214" spans="6:6" x14ac:dyDescent="0.25">
      <c r="F214" s="37" t="str">
        <f t="shared" si="3"/>
        <v xml:space="preserve"> </v>
      </c>
    </row>
    <row r="215" spans="6:6" x14ac:dyDescent="0.25">
      <c r="F215" s="37" t="str">
        <f t="shared" si="3"/>
        <v xml:space="preserve"> </v>
      </c>
    </row>
    <row r="216" spans="6:6" x14ac:dyDescent="0.25">
      <c r="F216" s="37" t="str">
        <f t="shared" si="3"/>
        <v xml:space="preserve"> </v>
      </c>
    </row>
    <row r="217" spans="6:6" x14ac:dyDescent="0.25">
      <c r="F217" s="37" t="str">
        <f t="shared" si="3"/>
        <v xml:space="preserve"> </v>
      </c>
    </row>
    <row r="218" spans="6:6" x14ac:dyDescent="0.25">
      <c r="F218" s="37" t="str">
        <f t="shared" si="3"/>
        <v xml:space="preserve"> </v>
      </c>
    </row>
    <row r="219" spans="6:6" x14ac:dyDescent="0.25">
      <c r="F219" s="37" t="str">
        <f t="shared" si="3"/>
        <v xml:space="preserve"> </v>
      </c>
    </row>
    <row r="220" spans="6:6" x14ac:dyDescent="0.25">
      <c r="F220" s="37" t="str">
        <f t="shared" si="3"/>
        <v xml:space="preserve"> </v>
      </c>
    </row>
    <row r="221" spans="6:6" x14ac:dyDescent="0.25">
      <c r="F221" s="37" t="str">
        <f t="shared" si="3"/>
        <v xml:space="preserve"> </v>
      </c>
    </row>
    <row r="222" spans="6:6" x14ac:dyDescent="0.25">
      <c r="F222" s="37" t="str">
        <f t="shared" si="3"/>
        <v xml:space="preserve"> </v>
      </c>
    </row>
    <row r="223" spans="6:6" x14ac:dyDescent="0.25">
      <c r="F223" s="37" t="str">
        <f t="shared" si="3"/>
        <v xml:space="preserve"> </v>
      </c>
    </row>
    <row r="224" spans="6:6" x14ac:dyDescent="0.25">
      <c r="F224" s="37" t="str">
        <f t="shared" si="3"/>
        <v xml:space="preserve"> </v>
      </c>
    </row>
    <row r="225" spans="6:6" x14ac:dyDescent="0.25">
      <c r="F225" s="37" t="str">
        <f t="shared" si="3"/>
        <v xml:space="preserve"> </v>
      </c>
    </row>
    <row r="226" spans="6:6" x14ac:dyDescent="0.25">
      <c r="F226" s="37" t="str">
        <f t="shared" si="3"/>
        <v xml:space="preserve"> </v>
      </c>
    </row>
    <row r="227" spans="6:6" x14ac:dyDescent="0.25">
      <c r="F227" s="37" t="str">
        <f t="shared" si="3"/>
        <v xml:space="preserve"> </v>
      </c>
    </row>
    <row r="228" spans="6:6" x14ac:dyDescent="0.25">
      <c r="F228" s="37" t="str">
        <f t="shared" si="3"/>
        <v xml:space="preserve"> </v>
      </c>
    </row>
    <row r="229" spans="6:6" x14ac:dyDescent="0.25">
      <c r="F229" s="37" t="str">
        <f t="shared" si="3"/>
        <v xml:space="preserve"> </v>
      </c>
    </row>
    <row r="230" spans="6:6" x14ac:dyDescent="0.25">
      <c r="F230" s="37" t="str">
        <f t="shared" si="3"/>
        <v xml:space="preserve"> </v>
      </c>
    </row>
    <row r="231" spans="6:6" x14ac:dyDescent="0.25">
      <c r="F231" s="37" t="str">
        <f t="shared" si="3"/>
        <v xml:space="preserve"> </v>
      </c>
    </row>
    <row r="232" spans="6:6" x14ac:dyDescent="0.25">
      <c r="F232" s="37" t="str">
        <f t="shared" si="3"/>
        <v xml:space="preserve"> </v>
      </c>
    </row>
    <row r="233" spans="6:6" x14ac:dyDescent="0.25">
      <c r="F233" s="37" t="str">
        <f t="shared" si="3"/>
        <v xml:space="preserve"> </v>
      </c>
    </row>
    <row r="234" spans="6:6" x14ac:dyDescent="0.25">
      <c r="F234" s="37" t="str">
        <f t="shared" si="3"/>
        <v xml:space="preserve"> </v>
      </c>
    </row>
    <row r="235" spans="6:6" x14ac:dyDescent="0.25">
      <c r="F235" s="37" t="str">
        <f t="shared" si="3"/>
        <v xml:space="preserve"> </v>
      </c>
    </row>
    <row r="236" spans="6:6" x14ac:dyDescent="0.25">
      <c r="F236" s="37" t="str">
        <f t="shared" si="3"/>
        <v xml:space="preserve"> </v>
      </c>
    </row>
    <row r="237" spans="6:6" x14ac:dyDescent="0.25">
      <c r="F237" s="37" t="str">
        <f t="shared" si="3"/>
        <v xml:space="preserve"> </v>
      </c>
    </row>
    <row r="238" spans="6:6" x14ac:dyDescent="0.25">
      <c r="F238" s="37" t="str">
        <f t="shared" si="3"/>
        <v xml:space="preserve"> </v>
      </c>
    </row>
    <row r="239" spans="6:6" x14ac:dyDescent="0.25">
      <c r="F239" s="37" t="str">
        <f t="shared" si="3"/>
        <v xml:space="preserve"> </v>
      </c>
    </row>
    <row r="240" spans="6:6" x14ac:dyDescent="0.25">
      <c r="F240" s="37" t="str">
        <f t="shared" si="3"/>
        <v xml:space="preserve"> </v>
      </c>
    </row>
    <row r="241" spans="6:6" x14ac:dyDescent="0.25">
      <c r="F241" s="37" t="str">
        <f t="shared" si="3"/>
        <v xml:space="preserve"> </v>
      </c>
    </row>
    <row r="242" spans="6:6" x14ac:dyDescent="0.25">
      <c r="F242" s="37" t="str">
        <f t="shared" si="3"/>
        <v xml:space="preserve"> </v>
      </c>
    </row>
    <row r="243" spans="6:6" x14ac:dyDescent="0.25">
      <c r="F243" s="37" t="str">
        <f t="shared" si="3"/>
        <v xml:space="preserve"> </v>
      </c>
    </row>
    <row r="244" spans="6:6" x14ac:dyDescent="0.25">
      <c r="F244" s="37" t="str">
        <f t="shared" si="3"/>
        <v xml:space="preserve"> </v>
      </c>
    </row>
    <row r="245" spans="6:6" x14ac:dyDescent="0.25">
      <c r="F245" s="37" t="str">
        <f t="shared" si="3"/>
        <v xml:space="preserve"> </v>
      </c>
    </row>
    <row r="246" spans="6:6" x14ac:dyDescent="0.25">
      <c r="F246" s="37" t="str">
        <f t="shared" si="3"/>
        <v xml:space="preserve"> </v>
      </c>
    </row>
    <row r="247" spans="6:6" x14ac:dyDescent="0.25">
      <c r="F247" s="37" t="str">
        <f t="shared" si="3"/>
        <v xml:space="preserve"> </v>
      </c>
    </row>
    <row r="248" spans="6:6" x14ac:dyDescent="0.25">
      <c r="F248" s="37" t="str">
        <f t="shared" si="3"/>
        <v xml:space="preserve"> </v>
      </c>
    </row>
    <row r="249" spans="6:6" x14ac:dyDescent="0.25">
      <c r="F249" s="37" t="str">
        <f t="shared" si="3"/>
        <v xml:space="preserve"> </v>
      </c>
    </row>
    <row r="250" spans="6:6" x14ac:dyDescent="0.25">
      <c r="F250" s="37" t="str">
        <f t="shared" si="3"/>
        <v xml:space="preserve"> </v>
      </c>
    </row>
    <row r="251" spans="6:6" x14ac:dyDescent="0.25">
      <c r="F251" s="37" t="str">
        <f t="shared" si="3"/>
        <v xml:space="preserve"> </v>
      </c>
    </row>
    <row r="252" spans="6:6" x14ac:dyDescent="0.25">
      <c r="F252" s="37" t="str">
        <f t="shared" si="3"/>
        <v xml:space="preserve"> </v>
      </c>
    </row>
    <row r="253" spans="6:6" x14ac:dyDescent="0.25">
      <c r="F253" s="37" t="str">
        <f t="shared" si="3"/>
        <v xml:space="preserve"> </v>
      </c>
    </row>
    <row r="254" spans="6:6" x14ac:dyDescent="0.25">
      <c r="F254" s="37" t="str">
        <f t="shared" si="3"/>
        <v xml:space="preserve"> </v>
      </c>
    </row>
    <row r="255" spans="6:6" x14ac:dyDescent="0.25">
      <c r="F255" s="37" t="str">
        <f t="shared" si="3"/>
        <v xml:space="preserve"> </v>
      </c>
    </row>
    <row r="256" spans="6:6" x14ac:dyDescent="0.25">
      <c r="F256" s="37" t="str">
        <f t="shared" si="3"/>
        <v xml:space="preserve"> </v>
      </c>
    </row>
    <row r="257" spans="6:6" x14ac:dyDescent="0.25">
      <c r="F257" s="37" t="str">
        <f t="shared" si="3"/>
        <v xml:space="preserve"> </v>
      </c>
    </row>
    <row r="258" spans="6:6" x14ac:dyDescent="0.25">
      <c r="F258" s="37" t="str">
        <f t="shared" si="3"/>
        <v xml:space="preserve"> </v>
      </c>
    </row>
    <row r="259" spans="6:6" x14ac:dyDescent="0.25">
      <c r="F259" s="37" t="str">
        <f t="shared" si="3"/>
        <v xml:space="preserve"> </v>
      </c>
    </row>
    <row r="260" spans="6:6" x14ac:dyDescent="0.25">
      <c r="F260" s="37" t="str">
        <f t="shared" si="3"/>
        <v xml:space="preserve"> </v>
      </c>
    </row>
    <row r="261" spans="6:6" x14ac:dyDescent="0.25">
      <c r="F261" s="37" t="str">
        <f t="shared" si="3"/>
        <v xml:space="preserve"> </v>
      </c>
    </row>
    <row r="262" spans="6:6" x14ac:dyDescent="0.25">
      <c r="F262" s="37" t="str">
        <f t="shared" si="3"/>
        <v xml:space="preserve"> </v>
      </c>
    </row>
    <row r="263" spans="6:6" x14ac:dyDescent="0.25">
      <c r="F263" s="37" t="str">
        <f t="shared" si="3"/>
        <v xml:space="preserve"> </v>
      </c>
    </row>
    <row r="264" spans="6:6" x14ac:dyDescent="0.25">
      <c r="F264" s="37" t="str">
        <f t="shared" si="3"/>
        <v xml:space="preserve"> </v>
      </c>
    </row>
    <row r="265" spans="6:6" x14ac:dyDescent="0.25">
      <c r="F265" s="37" t="str">
        <f t="shared" si="3"/>
        <v xml:space="preserve"> </v>
      </c>
    </row>
    <row r="266" spans="6:6" x14ac:dyDescent="0.25">
      <c r="F266" s="37" t="str">
        <f t="shared" ref="F266:F284" si="4">IFERROR(E266/D266-1," ")</f>
        <v xml:space="preserve"> </v>
      </c>
    </row>
    <row r="267" spans="6:6" x14ac:dyDescent="0.25">
      <c r="F267" s="37" t="str">
        <f t="shared" si="4"/>
        <v xml:space="preserve"> </v>
      </c>
    </row>
    <row r="268" spans="6:6" x14ac:dyDescent="0.25">
      <c r="F268" s="37" t="str">
        <f t="shared" si="4"/>
        <v xml:space="preserve"> </v>
      </c>
    </row>
    <row r="269" spans="6:6" x14ac:dyDescent="0.25">
      <c r="F269" s="37" t="str">
        <f t="shared" si="4"/>
        <v xml:space="preserve"> </v>
      </c>
    </row>
    <row r="270" spans="6:6" x14ac:dyDescent="0.25">
      <c r="F270" s="37" t="str">
        <f t="shared" si="4"/>
        <v xml:space="preserve"> </v>
      </c>
    </row>
    <row r="271" spans="6:6" x14ac:dyDescent="0.25">
      <c r="F271" s="37" t="str">
        <f t="shared" si="4"/>
        <v xml:space="preserve"> </v>
      </c>
    </row>
    <row r="272" spans="6:6" x14ac:dyDescent="0.25">
      <c r="F272" s="37" t="str">
        <f t="shared" si="4"/>
        <v xml:space="preserve"> </v>
      </c>
    </row>
    <row r="273" spans="6:6" x14ac:dyDescent="0.25">
      <c r="F273" s="37" t="str">
        <f t="shared" si="4"/>
        <v xml:space="preserve"> </v>
      </c>
    </row>
    <row r="274" spans="6:6" x14ac:dyDescent="0.25">
      <c r="F274" s="37" t="str">
        <f t="shared" si="4"/>
        <v xml:space="preserve"> </v>
      </c>
    </row>
    <row r="275" spans="6:6" x14ac:dyDescent="0.25">
      <c r="F275" s="37" t="str">
        <f t="shared" si="4"/>
        <v xml:space="preserve"> </v>
      </c>
    </row>
    <row r="276" spans="6:6" x14ac:dyDescent="0.25">
      <c r="F276" s="37" t="str">
        <f t="shared" si="4"/>
        <v xml:space="preserve"> </v>
      </c>
    </row>
    <row r="277" spans="6:6" x14ac:dyDescent="0.25">
      <c r="F277" s="37" t="str">
        <f t="shared" si="4"/>
        <v xml:space="preserve"> </v>
      </c>
    </row>
    <row r="278" spans="6:6" x14ac:dyDescent="0.25">
      <c r="F278" s="37" t="str">
        <f t="shared" si="4"/>
        <v xml:space="preserve"> </v>
      </c>
    </row>
    <row r="279" spans="6:6" x14ac:dyDescent="0.25">
      <c r="F279" s="37" t="str">
        <f t="shared" si="4"/>
        <v xml:space="preserve"> </v>
      </c>
    </row>
    <row r="280" spans="6:6" x14ac:dyDescent="0.25">
      <c r="F280" s="37" t="str">
        <f t="shared" si="4"/>
        <v xml:space="preserve"> </v>
      </c>
    </row>
    <row r="281" spans="6:6" x14ac:dyDescent="0.25">
      <c r="F281" s="37" t="str">
        <f t="shared" si="4"/>
        <v xml:space="preserve"> </v>
      </c>
    </row>
    <row r="282" spans="6:6" x14ac:dyDescent="0.25">
      <c r="F282" s="37" t="str">
        <f t="shared" si="4"/>
        <v xml:space="preserve"> </v>
      </c>
    </row>
    <row r="283" spans="6:6" x14ac:dyDescent="0.25">
      <c r="F283" s="37" t="str">
        <f t="shared" si="4"/>
        <v xml:space="preserve"> </v>
      </c>
    </row>
    <row r="284" spans="6:6" x14ac:dyDescent="0.25">
      <c r="F284" s="37" t="str">
        <f t="shared" si="4"/>
        <v xml:space="preserve"> </v>
      </c>
    </row>
  </sheetData>
  <conditionalFormatting sqref="B9:B12 F9:F284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F9:F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{EE7D5F79-0440-463D-BAEC-88A6C3CB58BF}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E7D5F79-0440-463D-BAEC-88A6C3CB58B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F9:F12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425CA5-BF0D-4876-B71A-EB64E2B906B4}">
  <dimension ref="B2:F13"/>
  <sheetViews>
    <sheetView showGridLines="0" showRuler="0" topLeftCell="B5" zoomScaleNormal="100" workbookViewId="0">
      <selection activeCell="J20" activeCellId="1" sqref="C7 J20"/>
    </sheetView>
  </sheetViews>
  <sheetFormatPr defaultRowHeight="15" x14ac:dyDescent="0.25"/>
  <cols>
    <col min="2" max="2" width="16" bestFit="1" customWidth="1"/>
    <col min="3" max="3" width="9.85546875" bestFit="1" customWidth="1"/>
    <col min="4" max="5" width="9.140625" bestFit="1" customWidth="1"/>
    <col min="6" max="6" width="18.14062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1" t="s">
        <v>10</v>
      </c>
    </row>
    <row r="3" spans="2:6" x14ac:dyDescent="0.25">
      <c r="B3" s="17" t="s">
        <v>2</v>
      </c>
      <c r="C3" s="18" t="s" vm="1">
        <v>3</v>
      </c>
    </row>
    <row r="4" spans="2:6" x14ac:dyDescent="0.25">
      <c r="B4" s="17" t="s">
        <v>5</v>
      </c>
      <c r="C4" s="18" t="s" vm="2">
        <v>3</v>
      </c>
      <c r="F4" t="s">
        <v>82</v>
      </c>
    </row>
    <row r="5" spans="2:6" x14ac:dyDescent="0.25">
      <c r="B5" s="17" t="s">
        <v>86</v>
      </c>
      <c r="C5" s="18" t="s" vm="4">
        <v>3</v>
      </c>
      <c r="F5" t="s">
        <v>16</v>
      </c>
    </row>
    <row r="7" spans="2:6" x14ac:dyDescent="0.25">
      <c r="B7" s="17" t="s">
        <v>81</v>
      </c>
      <c r="C7" s="18" t="s">
        <v>9</v>
      </c>
    </row>
    <row r="8" spans="2:6" x14ac:dyDescent="0.25">
      <c r="B8" s="19" t="s">
        <v>0</v>
      </c>
      <c r="C8" s="20">
        <v>161262512.18000001</v>
      </c>
    </row>
    <row r="9" spans="2:6" x14ac:dyDescent="0.25">
      <c r="B9" s="19" t="s">
        <v>11</v>
      </c>
      <c r="C9" s="20">
        <v>87780946.540000007</v>
      </c>
    </row>
    <row r="10" spans="2:6" x14ac:dyDescent="0.25">
      <c r="B10" s="19" t="s">
        <v>13</v>
      </c>
      <c r="C10" s="20">
        <v>48965337.950000003</v>
      </c>
    </row>
    <row r="11" spans="2:6" x14ac:dyDescent="0.25">
      <c r="B11" s="19" t="s">
        <v>12</v>
      </c>
      <c r="C11" s="20">
        <v>35058881.399999999</v>
      </c>
    </row>
    <row r="12" spans="2:6" x14ac:dyDescent="0.25">
      <c r="B12" s="19" t="s">
        <v>14</v>
      </c>
      <c r="C12" s="20">
        <v>34152244.240000002</v>
      </c>
    </row>
    <row r="13" spans="2:6" x14ac:dyDescent="0.25">
      <c r="B13" s="19" t="s">
        <v>1</v>
      </c>
      <c r="C13" s="20">
        <v>367219922.31</v>
      </c>
    </row>
  </sheetData>
  <conditionalFormatting sqref="F7:G7">
    <cfRule type="colorScale" priority="1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543F08-4555-41B8-B959-81263686B543}">
  <dimension ref="A2:O287"/>
  <sheetViews>
    <sheetView showGridLines="0" showRuler="0" topLeftCell="B33" zoomScale="80" zoomScaleNormal="80" workbookViewId="0">
      <selection activeCell="L11" sqref="L11"/>
    </sheetView>
  </sheetViews>
  <sheetFormatPr defaultRowHeight="15" x14ac:dyDescent="0.25"/>
  <cols>
    <col min="2" max="2" width="15.5703125" bestFit="1" customWidth="1"/>
    <col min="3" max="3" width="14.140625" customWidth="1"/>
    <col min="4" max="4" width="9.7109375" customWidth="1"/>
    <col min="5" max="5" width="9.85546875" customWidth="1"/>
    <col min="6" max="6" width="12.85546875" bestFit="1" customWidth="1"/>
    <col min="7" max="14" width="16.7109375" bestFit="1" customWidth="1"/>
    <col min="15" max="15" width="15" bestFit="1" customWidth="1"/>
    <col min="16" max="17" width="16.7109375" bestFit="1" customWidth="1"/>
    <col min="18" max="18" width="15" bestFit="1" customWidth="1"/>
    <col min="19" max="20" width="16.7109375" bestFit="1" customWidth="1"/>
    <col min="21" max="22" width="15" bestFit="1" customWidth="1"/>
    <col min="23" max="23" width="16.7109375" bestFit="1" customWidth="1"/>
    <col min="24" max="25" width="15" bestFit="1" customWidth="1"/>
    <col min="26" max="26" width="16.7109375" bestFit="1" customWidth="1"/>
    <col min="27" max="28" width="15" bestFit="1" customWidth="1"/>
    <col min="29" max="29" width="16.7109375" bestFit="1" customWidth="1"/>
    <col min="30" max="30" width="15" bestFit="1" customWidth="1"/>
    <col min="31" max="32" width="16.7109375" bestFit="1" customWidth="1"/>
    <col min="33" max="33" width="15" bestFit="1" customWidth="1"/>
    <col min="34" max="35" width="16.7109375" bestFit="1" customWidth="1"/>
    <col min="36" max="36" width="15" bestFit="1" customWidth="1"/>
    <col min="37" max="38" width="16.7109375" bestFit="1" customWidth="1"/>
    <col min="39" max="39" width="18" bestFit="1" customWidth="1"/>
    <col min="40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1:15" ht="15.75" x14ac:dyDescent="0.25">
      <c r="B2" s="47" t="s">
        <v>151</v>
      </c>
    </row>
    <row r="3" spans="1:15" x14ac:dyDescent="0.25">
      <c r="B3" s="42" t="s">
        <v>150</v>
      </c>
    </row>
    <row r="4" spans="1:15" x14ac:dyDescent="0.25">
      <c r="A4" s="16"/>
      <c r="B4" s="48" t="s">
        <v>2</v>
      </c>
      <c r="C4" s="49" t="s" vm="1">
        <v>3</v>
      </c>
      <c r="D4" s="16"/>
      <c r="E4" s="16"/>
      <c r="F4" s="42" t="s">
        <v>115</v>
      </c>
    </row>
    <row r="5" spans="1:15" x14ac:dyDescent="0.25">
      <c r="A5" s="16"/>
      <c r="B5" s="48" t="s">
        <v>4</v>
      </c>
      <c r="C5" s="49" t="s" vm="3">
        <v>3</v>
      </c>
      <c r="D5" s="16"/>
      <c r="E5" s="16"/>
      <c r="F5" s="42" t="s">
        <v>116</v>
      </c>
    </row>
    <row r="6" spans="1:15" x14ac:dyDescent="0.25">
      <c r="A6" s="16"/>
      <c r="B6" s="48" t="s">
        <v>5</v>
      </c>
      <c r="C6" s="49" t="s" vm="2">
        <v>3</v>
      </c>
      <c r="D6" s="16"/>
      <c r="E6" s="16"/>
      <c r="F6" s="16" t="s">
        <v>117</v>
      </c>
    </row>
    <row r="7" spans="1:15" x14ac:dyDescent="0.25">
      <c r="A7" s="16"/>
      <c r="B7" s="48" t="s">
        <v>86</v>
      </c>
      <c r="C7" s="49" t="s" vm="4">
        <v>3</v>
      </c>
      <c r="D7" s="16"/>
      <c r="E7" s="16"/>
      <c r="F7" s="16"/>
    </row>
    <row r="8" spans="1:15" x14ac:dyDescent="0.25">
      <c r="A8" s="16"/>
      <c r="B8" s="48" t="s">
        <v>97</v>
      </c>
      <c r="C8" s="36" t="s" vm="5">
        <v>8</v>
      </c>
      <c r="D8" s="16"/>
      <c r="E8" s="16"/>
      <c r="F8" t="s">
        <v>152</v>
      </c>
    </row>
    <row r="9" spans="1:15" x14ac:dyDescent="0.25">
      <c r="A9" s="16"/>
      <c r="B9" s="16"/>
      <c r="C9" s="16"/>
      <c r="D9" s="16"/>
      <c r="E9" s="16"/>
      <c r="F9" s="16"/>
    </row>
    <row r="10" spans="1:15" x14ac:dyDescent="0.25">
      <c r="A10" s="16"/>
      <c r="B10" s="49"/>
      <c r="C10" s="54" t="s">
        <v>114</v>
      </c>
      <c r="D10" s="49"/>
      <c r="E10" s="49"/>
      <c r="F10" s="49"/>
      <c r="G10" s="49"/>
      <c r="H10" s="49"/>
      <c r="I10" s="49"/>
      <c r="J10" s="49"/>
      <c r="K10" s="49"/>
      <c r="L10" s="49"/>
      <c r="M10" s="49"/>
      <c r="N10" s="49"/>
      <c r="O10" s="49"/>
    </row>
    <row r="11" spans="1:15" x14ac:dyDescent="0.25">
      <c r="A11" s="16"/>
      <c r="B11" s="49"/>
      <c r="C11" s="53" t="s">
        <v>110</v>
      </c>
      <c r="D11" s="53"/>
      <c r="E11" s="53"/>
      <c r="F11" s="53" t="s">
        <v>111</v>
      </c>
      <c r="G11" s="53"/>
      <c r="H11" s="53"/>
      <c r="I11" s="53" t="s">
        <v>112</v>
      </c>
      <c r="J11" s="53"/>
      <c r="K11" s="53"/>
      <c r="L11" s="53" t="s">
        <v>113</v>
      </c>
      <c r="M11" s="53"/>
      <c r="N11" s="53"/>
      <c r="O11" s="53" t="s">
        <v>1</v>
      </c>
    </row>
    <row r="12" spans="1:15" x14ac:dyDescent="0.25">
      <c r="A12" s="16"/>
      <c r="B12" s="35" t="s">
        <v>96</v>
      </c>
      <c r="C12" s="53" t="s">
        <v>109</v>
      </c>
      <c r="D12" s="53" t="s">
        <v>108</v>
      </c>
      <c r="E12" s="53" t="s">
        <v>107</v>
      </c>
      <c r="F12" s="53" t="s">
        <v>100</v>
      </c>
      <c r="G12" s="53" t="s">
        <v>102</v>
      </c>
      <c r="H12" s="53" t="s">
        <v>101</v>
      </c>
      <c r="I12" s="53" t="s">
        <v>105</v>
      </c>
      <c r="J12" s="53" t="s">
        <v>98</v>
      </c>
      <c r="K12" s="53" t="s">
        <v>106</v>
      </c>
      <c r="L12" s="53" t="s">
        <v>104</v>
      </c>
      <c r="M12" s="53" t="s">
        <v>103</v>
      </c>
      <c r="N12" s="53" t="s">
        <v>99</v>
      </c>
      <c r="O12" s="53"/>
    </row>
    <row r="13" spans="1:15" x14ac:dyDescent="0.25">
      <c r="A13" s="16"/>
      <c r="B13" s="50" t="s">
        <v>90</v>
      </c>
      <c r="C13" s="51">
        <v>6462654.7000000002</v>
      </c>
      <c r="D13" s="51">
        <v>8038536.1100000003</v>
      </c>
      <c r="E13" s="51">
        <v>10735791.5</v>
      </c>
      <c r="F13" s="51">
        <v>11436776.859999999</v>
      </c>
      <c r="G13" s="51">
        <v>6521144.4299999997</v>
      </c>
      <c r="H13" s="51">
        <v>6080697.3300000001</v>
      </c>
      <c r="I13" s="51">
        <v>6412201.4000000004</v>
      </c>
      <c r="J13" s="51">
        <v>6321720.7000000002</v>
      </c>
      <c r="K13" s="51">
        <v>6489651.3499999996</v>
      </c>
      <c r="L13" s="51">
        <v>6184359.6699999999</v>
      </c>
      <c r="M13" s="51">
        <v>6483682.7400000002</v>
      </c>
      <c r="N13" s="51">
        <v>6311041.5599999996</v>
      </c>
      <c r="O13" s="51">
        <v>87478258.349999994</v>
      </c>
    </row>
    <row r="14" spans="1:15" x14ac:dyDescent="0.25">
      <c r="A14" s="16"/>
      <c r="B14" s="50" t="s">
        <v>91</v>
      </c>
      <c r="C14" s="51">
        <v>3821557.4640000053</v>
      </c>
      <c r="D14" s="51">
        <v>4664442.4928999906</v>
      </c>
      <c r="E14" s="51">
        <v>6281190.3094999958</v>
      </c>
      <c r="F14" s="51">
        <v>6703466.5721000051</v>
      </c>
      <c r="G14" s="51">
        <v>3855892.6254999992</v>
      </c>
      <c r="H14" s="51">
        <v>3530328.9526999989</v>
      </c>
      <c r="I14" s="51">
        <v>3754043.7395999972</v>
      </c>
      <c r="J14" s="51">
        <v>3705249.2085000016</v>
      </c>
      <c r="K14" s="51">
        <v>3842514.6996999932</v>
      </c>
      <c r="L14" s="51">
        <v>3587061.2112000054</v>
      </c>
      <c r="M14" s="51">
        <v>3794151.3340000017</v>
      </c>
      <c r="N14" s="51">
        <v>3698775.2235999992</v>
      </c>
      <c r="O14" s="51">
        <v>51238673.833299987</v>
      </c>
    </row>
    <row r="15" spans="1:15" x14ac:dyDescent="0.25">
      <c r="A15" s="16"/>
      <c r="B15" s="50" t="s">
        <v>92</v>
      </c>
      <c r="C15" s="51">
        <v>2641097.2359999949</v>
      </c>
      <c r="D15" s="51">
        <v>3374093.6171000097</v>
      </c>
      <c r="E15" s="51">
        <v>4454601.1905000042</v>
      </c>
      <c r="F15" s="51">
        <v>4733310.2878999943</v>
      </c>
      <c r="G15" s="51">
        <v>2665251.8045000006</v>
      </c>
      <c r="H15" s="51">
        <v>2550368.3773000012</v>
      </c>
      <c r="I15" s="51">
        <v>2658157.6604000032</v>
      </c>
      <c r="J15" s="51">
        <v>2616471.4914999986</v>
      </c>
      <c r="K15" s="51">
        <v>2647136.6503000064</v>
      </c>
      <c r="L15" s="51">
        <v>2597298.4587999946</v>
      </c>
      <c r="M15" s="51">
        <v>2689531.4059999986</v>
      </c>
      <c r="N15" s="51">
        <v>2612266.3364000004</v>
      </c>
      <c r="O15" s="51">
        <v>36239584.516700007</v>
      </c>
    </row>
    <row r="16" spans="1:15" x14ac:dyDescent="0.25">
      <c r="B16" s="50" t="s">
        <v>93</v>
      </c>
      <c r="C16" s="52">
        <v>0.40867064056509084</v>
      </c>
      <c r="D16" s="52">
        <v>0.41973980970274072</v>
      </c>
      <c r="E16" s="52">
        <v>0.41492992766299569</v>
      </c>
      <c r="F16" s="52">
        <v>0.41386750356690921</v>
      </c>
      <c r="G16" s="52">
        <v>0.40870921248710951</v>
      </c>
      <c r="H16" s="52">
        <v>0.41942037876435484</v>
      </c>
      <c r="I16" s="52">
        <v>0.41454681389140446</v>
      </c>
      <c r="J16" s="52">
        <v>0.41388596802449662</v>
      </c>
      <c r="K16" s="52">
        <v>0.40790121187327061</v>
      </c>
      <c r="L16" s="52">
        <v>0.41997855839454995</v>
      </c>
      <c r="M16" s="52">
        <v>0.41481539332691014</v>
      </c>
      <c r="N16" s="52">
        <v>0.41392000220008068</v>
      </c>
      <c r="O16" s="52">
        <v>0.41426961624802411</v>
      </c>
    </row>
    <row r="20" spans="2:15" x14ac:dyDescent="0.25">
      <c r="B20" s="42" t="s">
        <v>150</v>
      </c>
    </row>
    <row r="21" spans="2:15" x14ac:dyDescent="0.25">
      <c r="B21" s="30" t="s">
        <v>2</v>
      </c>
      <c r="C21" s="16" t="s" vm="1">
        <v>3</v>
      </c>
      <c r="D21" s="16"/>
      <c r="E21" s="16"/>
      <c r="F21" s="42" t="s">
        <v>115</v>
      </c>
    </row>
    <row r="22" spans="2:15" x14ac:dyDescent="0.25">
      <c r="B22" s="30" t="s">
        <v>4</v>
      </c>
      <c r="C22" s="16" t="s" vm="3">
        <v>3</v>
      </c>
      <c r="D22" s="16"/>
      <c r="E22" s="16"/>
      <c r="F22" s="42" t="s">
        <v>116</v>
      </c>
    </row>
    <row r="23" spans="2:15" x14ac:dyDescent="0.25">
      <c r="B23" s="30" t="s">
        <v>5</v>
      </c>
      <c r="C23" s="16" t="s" vm="2">
        <v>3</v>
      </c>
      <c r="D23" s="16"/>
      <c r="E23" s="16"/>
      <c r="F23" s="16" t="s">
        <v>117</v>
      </c>
    </row>
    <row r="24" spans="2:15" x14ac:dyDescent="0.25">
      <c r="B24" s="30" t="s">
        <v>86</v>
      </c>
      <c r="C24" s="16" t="s" vm="4">
        <v>3</v>
      </c>
      <c r="D24" s="16"/>
      <c r="E24" s="16"/>
      <c r="F24" s="16"/>
    </row>
    <row r="25" spans="2:15" x14ac:dyDescent="0.25">
      <c r="B25" s="30" t="s">
        <v>97</v>
      </c>
      <c r="C25" s="36" t="s" vm="6">
        <v>6</v>
      </c>
      <c r="D25" s="16"/>
      <c r="E25" s="16"/>
    </row>
    <row r="26" spans="2:15" x14ac:dyDescent="0.25">
      <c r="B26" s="16"/>
      <c r="C26" s="16"/>
      <c r="D26" s="16"/>
      <c r="E26" s="16"/>
      <c r="F26" s="16"/>
    </row>
    <row r="27" spans="2:15" x14ac:dyDescent="0.25">
      <c r="B27" s="16"/>
      <c r="C27" s="41" t="s">
        <v>114</v>
      </c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</row>
    <row r="28" spans="2:15" x14ac:dyDescent="0.25">
      <c r="B28" s="16"/>
      <c r="C28" s="40" t="s">
        <v>110</v>
      </c>
      <c r="D28" s="40"/>
      <c r="E28" s="40"/>
      <c r="F28" s="40" t="s">
        <v>111</v>
      </c>
      <c r="G28" s="40"/>
      <c r="H28" s="40"/>
      <c r="I28" s="40" t="s">
        <v>112</v>
      </c>
      <c r="J28" s="40"/>
      <c r="K28" s="40"/>
      <c r="L28" s="40" t="s">
        <v>113</v>
      </c>
      <c r="M28" s="40"/>
      <c r="N28" s="40"/>
      <c r="O28" s="40" t="s">
        <v>1</v>
      </c>
    </row>
    <row r="29" spans="2:15" x14ac:dyDescent="0.25">
      <c r="B29" s="35" t="s">
        <v>96</v>
      </c>
      <c r="C29" s="40" t="s">
        <v>109</v>
      </c>
      <c r="D29" s="40" t="s">
        <v>108</v>
      </c>
      <c r="E29" s="40" t="s">
        <v>107</v>
      </c>
      <c r="F29" s="40" t="s">
        <v>100</v>
      </c>
      <c r="G29" s="40" t="s">
        <v>102</v>
      </c>
      <c r="H29" s="40" t="s">
        <v>101</v>
      </c>
      <c r="I29" s="40" t="s">
        <v>105</v>
      </c>
      <c r="J29" s="40" t="s">
        <v>98</v>
      </c>
      <c r="K29" s="40" t="s">
        <v>106</v>
      </c>
      <c r="L29" s="40" t="s">
        <v>104</v>
      </c>
      <c r="M29" s="40" t="s">
        <v>103</v>
      </c>
      <c r="N29" s="40" t="s">
        <v>99</v>
      </c>
      <c r="O29" s="40"/>
    </row>
    <row r="30" spans="2:15" x14ac:dyDescent="0.25">
      <c r="B30" s="31" t="s">
        <v>90</v>
      </c>
      <c r="C30" s="32">
        <v>17101844.789999999</v>
      </c>
      <c r="D30" s="32">
        <v>20625353.16</v>
      </c>
      <c r="E30" s="32">
        <v>28693062.809999999</v>
      </c>
      <c r="F30" s="32">
        <v>29901819.449999999</v>
      </c>
      <c r="G30" s="32">
        <v>17134491.73</v>
      </c>
      <c r="H30" s="32">
        <v>15932938.42</v>
      </c>
      <c r="I30" s="32">
        <v>2111380.75</v>
      </c>
      <c r="J30" s="32">
        <v>7758449.8700000001</v>
      </c>
      <c r="K30" s="32">
        <v>9932571.8499999996</v>
      </c>
      <c r="L30" s="32">
        <v>14882796.6</v>
      </c>
      <c r="M30" s="32">
        <v>16079640.75</v>
      </c>
      <c r="N30" s="32">
        <v>16536602.9</v>
      </c>
      <c r="O30" s="32">
        <v>196690953.08000001</v>
      </c>
    </row>
    <row r="31" spans="2:15" x14ac:dyDescent="0.25">
      <c r="B31" s="31" t="s">
        <v>91</v>
      </c>
      <c r="C31" s="32">
        <v>10642927.749500008</v>
      </c>
      <c r="D31" s="32">
        <v>12833528.90530004</v>
      </c>
      <c r="E31" s="32">
        <v>18066375.183499962</v>
      </c>
      <c r="F31" s="32">
        <v>18894707.737599999</v>
      </c>
      <c r="G31" s="32">
        <v>10666133.077600006</v>
      </c>
      <c r="H31" s="32">
        <v>9920239.5835000202</v>
      </c>
      <c r="I31" s="32">
        <v>1336896.5530999997</v>
      </c>
      <c r="J31" s="32">
        <v>4831348.9012000011</v>
      </c>
      <c r="K31" s="32">
        <v>6209275.3569000149</v>
      </c>
      <c r="L31" s="32">
        <v>9336005.6909999587</v>
      </c>
      <c r="M31" s="32">
        <v>10181585.144699998</v>
      </c>
      <c r="N31" s="32">
        <v>10452464.312899975</v>
      </c>
      <c r="O31" s="32">
        <v>123371488.19679998</v>
      </c>
    </row>
    <row r="32" spans="2:15" x14ac:dyDescent="0.25">
      <c r="B32" s="31" t="s">
        <v>92</v>
      </c>
      <c r="C32" s="32">
        <v>6458917.0404999908</v>
      </c>
      <c r="D32" s="32">
        <v>7791824.2546999604</v>
      </c>
      <c r="E32" s="32">
        <v>10626687.626500037</v>
      </c>
      <c r="F32" s="32">
        <v>11007111.712400001</v>
      </c>
      <c r="G32" s="32">
        <v>6468358.6523999944</v>
      </c>
      <c r="H32" s="32">
        <v>6012698.8364999797</v>
      </c>
      <c r="I32" s="32">
        <v>774484.19690000033</v>
      </c>
      <c r="J32" s="32">
        <v>2927100.968799999</v>
      </c>
      <c r="K32" s="32">
        <v>3723296.4930999847</v>
      </c>
      <c r="L32" s="32">
        <v>5546790.909000041</v>
      </c>
      <c r="M32" s="32">
        <v>5898055.6053000018</v>
      </c>
      <c r="N32" s="32">
        <v>6084138.5871000253</v>
      </c>
      <c r="O32" s="32">
        <v>73319464.883200034</v>
      </c>
    </row>
    <row r="33" spans="2:15" x14ac:dyDescent="0.25">
      <c r="B33" s="31" t="s">
        <v>93</v>
      </c>
      <c r="C33" s="39">
        <v>0.37767370244622545</v>
      </c>
      <c r="D33" s="39">
        <v>0.37777894973508225</v>
      </c>
      <c r="E33" s="39">
        <v>0.37035738209155084</v>
      </c>
      <c r="F33" s="39">
        <v>0.36810842667301308</v>
      </c>
      <c r="G33" s="39">
        <v>0.3775051372591835</v>
      </c>
      <c r="H33" s="39">
        <v>0.37737538914683005</v>
      </c>
      <c r="I33" s="39">
        <v>0.36681408452738823</v>
      </c>
      <c r="J33" s="39">
        <v>0.37727909799589887</v>
      </c>
      <c r="K33" s="39">
        <v>0.37485724234655143</v>
      </c>
      <c r="L33" s="39">
        <v>0.37269816003532841</v>
      </c>
      <c r="M33" s="39">
        <v>0.36680269770952451</v>
      </c>
      <c r="N33" s="39">
        <v>0.36791949494657245</v>
      </c>
      <c r="O33" s="39">
        <v>0.37276480557485958</v>
      </c>
    </row>
    <row r="34" spans="2:15" x14ac:dyDescent="0.25">
      <c r="F34" s="32"/>
    </row>
    <row r="35" spans="2:15" x14ac:dyDescent="0.25">
      <c r="F35" s="32"/>
    </row>
    <row r="36" spans="2:15" x14ac:dyDescent="0.25">
      <c r="B36" s="42" t="s">
        <v>150</v>
      </c>
      <c r="F36" s="32"/>
    </row>
    <row r="37" spans="2:15" x14ac:dyDescent="0.25">
      <c r="B37" s="48" t="s">
        <v>2</v>
      </c>
      <c r="C37" s="49" t="s" vm="1">
        <v>3</v>
      </c>
      <c r="D37" s="16"/>
      <c r="E37" s="16"/>
      <c r="F37" s="42" t="s">
        <v>115</v>
      </c>
    </row>
    <row r="38" spans="2:15" x14ac:dyDescent="0.25">
      <c r="B38" s="48" t="s">
        <v>4</v>
      </c>
      <c r="C38" s="49" t="s" vm="3">
        <v>3</v>
      </c>
      <c r="D38" s="16"/>
      <c r="E38" s="16"/>
      <c r="F38" s="42" t="s">
        <v>116</v>
      </c>
    </row>
    <row r="39" spans="2:15" x14ac:dyDescent="0.25">
      <c r="B39" s="48" t="s">
        <v>5</v>
      </c>
      <c r="C39" s="49" t="s" vm="2">
        <v>3</v>
      </c>
      <c r="D39" s="16"/>
      <c r="E39" s="16"/>
      <c r="F39" s="16" t="s">
        <v>117</v>
      </c>
    </row>
    <row r="40" spans="2:15" x14ac:dyDescent="0.25">
      <c r="B40" s="48" t="s">
        <v>86</v>
      </c>
      <c r="C40" s="49" t="s" vm="4">
        <v>3</v>
      </c>
      <c r="D40" s="16"/>
      <c r="E40" s="16"/>
      <c r="F40" s="16"/>
    </row>
    <row r="41" spans="2:15" x14ac:dyDescent="0.25">
      <c r="B41" s="48" t="s">
        <v>97</v>
      </c>
      <c r="C41" s="36" t="s" vm="7">
        <v>9</v>
      </c>
      <c r="D41" s="16"/>
      <c r="E41" s="16"/>
    </row>
    <row r="42" spans="2:15" x14ac:dyDescent="0.25">
      <c r="B42" s="16"/>
      <c r="C42" s="16"/>
      <c r="D42" s="16"/>
      <c r="E42" s="16"/>
      <c r="F42" s="16"/>
    </row>
    <row r="43" spans="2:15" x14ac:dyDescent="0.25">
      <c r="B43" s="49"/>
      <c r="C43" s="54" t="s">
        <v>114</v>
      </c>
      <c r="D43" s="49"/>
      <c r="E43" s="49"/>
      <c r="F43" s="49"/>
      <c r="G43" s="49"/>
      <c r="H43" s="49"/>
      <c r="I43" s="49"/>
      <c r="J43" s="49"/>
      <c r="K43" s="49"/>
      <c r="L43" s="49"/>
      <c r="M43" s="49"/>
    </row>
    <row r="44" spans="2:15" x14ac:dyDescent="0.25">
      <c r="B44" s="49"/>
      <c r="C44" s="53" t="s">
        <v>110</v>
      </c>
      <c r="D44" s="53"/>
      <c r="E44" s="53"/>
      <c r="F44" s="53" t="s">
        <v>111</v>
      </c>
      <c r="G44" s="53"/>
      <c r="H44" s="53"/>
      <c r="I44" s="53" t="s">
        <v>112</v>
      </c>
      <c r="J44" s="53" t="s">
        <v>113</v>
      </c>
      <c r="K44" s="53"/>
      <c r="L44" s="53"/>
      <c r="M44" s="53" t="s">
        <v>1</v>
      </c>
    </row>
    <row r="45" spans="2:15" x14ac:dyDescent="0.25">
      <c r="B45" s="35" t="s">
        <v>96</v>
      </c>
      <c r="C45" s="53" t="s">
        <v>109</v>
      </c>
      <c r="D45" s="53" t="s">
        <v>108</v>
      </c>
      <c r="E45" s="53" t="s">
        <v>107</v>
      </c>
      <c r="F45" s="53" t="s">
        <v>100</v>
      </c>
      <c r="G45" s="53" t="s">
        <v>102</v>
      </c>
      <c r="H45" s="53" t="s">
        <v>101</v>
      </c>
      <c r="I45" s="49"/>
      <c r="J45" s="53" t="s">
        <v>104</v>
      </c>
      <c r="K45" s="53" t="s">
        <v>103</v>
      </c>
      <c r="L45" s="53" t="s">
        <v>99</v>
      </c>
      <c r="M45" s="53"/>
    </row>
    <row r="46" spans="2:15" x14ac:dyDescent="0.25">
      <c r="B46" s="50" t="s">
        <v>90</v>
      </c>
      <c r="C46" s="51">
        <v>44817070.079999998</v>
      </c>
      <c r="D46" s="51">
        <v>54591631.43</v>
      </c>
      <c r="E46" s="51">
        <v>74342414.200000003</v>
      </c>
      <c r="F46" s="51">
        <v>78058681.439999998</v>
      </c>
      <c r="G46" s="51">
        <v>44788916.310000002</v>
      </c>
      <c r="H46" s="51">
        <v>41823079.060000002</v>
      </c>
      <c r="I46" s="51">
        <v>131892001.09999999</v>
      </c>
      <c r="J46" s="51">
        <v>41468863.57</v>
      </c>
      <c r="K46" s="51">
        <v>44047274.549999997</v>
      </c>
      <c r="L46" s="51">
        <v>43047163.530000001</v>
      </c>
      <c r="M46" s="51">
        <v>598877095.26999998</v>
      </c>
    </row>
    <row r="47" spans="2:15" x14ac:dyDescent="0.25">
      <c r="B47" s="50" t="s">
        <v>91</v>
      </c>
      <c r="C47" s="51">
        <v>28389759.972799942</v>
      </c>
      <c r="D47" s="51">
        <v>34653627.853799962</v>
      </c>
      <c r="E47" s="51">
        <v>47364021.602899969</v>
      </c>
      <c r="F47" s="51">
        <v>49757549.060299978</v>
      </c>
      <c r="G47" s="51">
        <v>28360377.980600066</v>
      </c>
      <c r="H47" s="51">
        <v>26543564.92499999</v>
      </c>
      <c r="I47" s="51">
        <v>83822715.957800135</v>
      </c>
      <c r="J47" s="51">
        <v>26354468.70899998</v>
      </c>
      <c r="K47" s="51">
        <v>28027929.991900072</v>
      </c>
      <c r="L47" s="51">
        <v>27440246.133399978</v>
      </c>
      <c r="M47" s="51">
        <v>380714262.18750024</v>
      </c>
    </row>
    <row r="48" spans="2:15" x14ac:dyDescent="0.25">
      <c r="B48" s="50" t="s">
        <v>92</v>
      </c>
      <c r="C48" s="51">
        <v>16427310.107200056</v>
      </c>
      <c r="D48" s="51">
        <v>19938003.576200038</v>
      </c>
      <c r="E48" s="51">
        <v>26978392.597100034</v>
      </c>
      <c r="F48" s="51">
        <v>28301132.37970002</v>
      </c>
      <c r="G48" s="51">
        <v>16428538.329399936</v>
      </c>
      <c r="H48" s="51">
        <v>15279514.135000013</v>
      </c>
      <c r="I48" s="51">
        <v>48069285.142199859</v>
      </c>
      <c r="J48" s="51">
        <v>15114394.86100002</v>
      </c>
      <c r="K48" s="51">
        <v>16019344.558099926</v>
      </c>
      <c r="L48" s="51">
        <v>15606917.396600023</v>
      </c>
      <c r="M48" s="51">
        <v>218162833.08249974</v>
      </c>
    </row>
    <row r="49" spans="2:15" x14ac:dyDescent="0.25">
      <c r="B49" s="50" t="s">
        <v>93</v>
      </c>
      <c r="C49" s="52">
        <v>0.36654136644534657</v>
      </c>
      <c r="D49" s="52">
        <v>0.36522087825430716</v>
      </c>
      <c r="E49" s="52">
        <v>0.36289368441171815</v>
      </c>
      <c r="F49" s="52">
        <v>0.36256226543429071</v>
      </c>
      <c r="G49" s="52">
        <v>0.36679919236474007</v>
      </c>
      <c r="H49" s="52">
        <v>0.3653369019789241</v>
      </c>
      <c r="I49" s="52">
        <v>0.3644594421291244</v>
      </c>
      <c r="J49" s="52">
        <v>0.36447574299900254</v>
      </c>
      <c r="K49" s="52">
        <v>0.36368526138695967</v>
      </c>
      <c r="L49" s="52">
        <v>0.36255390870814069</v>
      </c>
      <c r="M49" s="52">
        <v>0.36428648683607179</v>
      </c>
    </row>
    <row r="50" spans="2:15" x14ac:dyDescent="0.25">
      <c r="F50" s="32"/>
    </row>
    <row r="51" spans="2:15" x14ac:dyDescent="0.25">
      <c r="F51" s="32"/>
    </row>
    <row r="52" spans="2:15" x14ac:dyDescent="0.25">
      <c r="B52" s="31" t="s">
        <v>119</v>
      </c>
      <c r="C52" s="34">
        <f>(C46-C30)/C30</f>
        <v>1.6205985746172826</v>
      </c>
      <c r="D52" s="34">
        <f t="shared" ref="D52:O52" si="0">(D46-D30)/D30</f>
        <v>1.6468216571376273</v>
      </c>
      <c r="E52" s="34">
        <f t="shared" si="0"/>
        <v>1.5909542906688392</v>
      </c>
      <c r="F52" s="34">
        <f t="shared" si="0"/>
        <v>1.6104993901968061</v>
      </c>
      <c r="G52" s="34">
        <f t="shared" si="0"/>
        <v>1.6139623524158075</v>
      </c>
      <c r="H52" s="34">
        <f t="shared" si="0"/>
        <v>1.6249444990951016</v>
      </c>
      <c r="I52" s="34">
        <f t="shared" si="0"/>
        <v>61.467179877433281</v>
      </c>
      <c r="J52" s="34">
        <f t="shared" si="0"/>
        <v>4.3449934284359824</v>
      </c>
      <c r="K52" s="34">
        <f t="shared" si="0"/>
        <v>3.4346293402347747</v>
      </c>
      <c r="L52" s="34">
        <f t="shared" si="0"/>
        <v>1.8924109283331871</v>
      </c>
      <c r="M52" s="34">
        <f t="shared" si="0"/>
        <v>36.244432545546765</v>
      </c>
      <c r="N52" s="34">
        <f t="shared" si="0"/>
        <v>-1</v>
      </c>
      <c r="O52" s="43">
        <f t="shared" si="0"/>
        <v>-1</v>
      </c>
    </row>
    <row r="53" spans="2:15" x14ac:dyDescent="0.25">
      <c r="B53" s="31" t="s">
        <v>118</v>
      </c>
      <c r="C53" s="34">
        <f>(C30-C13)/C13</f>
        <v>1.6462569306077888</v>
      </c>
      <c r="D53" s="34">
        <f t="shared" ref="D53:O53" si="1">(D30-D13)/D13</f>
        <v>1.5658096048535384</v>
      </c>
      <c r="E53" s="34">
        <f t="shared" si="1"/>
        <v>1.6726546254181631</v>
      </c>
      <c r="F53" s="34">
        <f t="shared" si="1"/>
        <v>1.6145320325852717</v>
      </c>
      <c r="G53" s="34">
        <f t="shared" si="1"/>
        <v>1.6275283294101188</v>
      </c>
      <c r="H53" s="34">
        <f t="shared" si="1"/>
        <v>1.6202485595513105</v>
      </c>
      <c r="I53" s="34">
        <f t="shared" si="1"/>
        <v>-0.6707245112419582</v>
      </c>
      <c r="J53" s="34">
        <f t="shared" si="1"/>
        <v>0.22726868809626466</v>
      </c>
      <c r="K53" s="34">
        <f t="shared" si="1"/>
        <v>0.53052472533828809</v>
      </c>
      <c r="L53" s="34">
        <f t="shared" si="1"/>
        <v>1.4065218380159314</v>
      </c>
      <c r="M53" s="34">
        <f t="shared" si="1"/>
        <v>1.4800165885352989</v>
      </c>
      <c r="N53" s="34">
        <f t="shared" si="1"/>
        <v>1.6202652514302252</v>
      </c>
      <c r="O53" s="43">
        <f t="shared" si="1"/>
        <v>1.2484552938061555</v>
      </c>
    </row>
    <row r="54" spans="2:15" x14ac:dyDescent="0.25">
      <c r="F54" s="32"/>
    </row>
    <row r="55" spans="2:15" x14ac:dyDescent="0.25">
      <c r="F55" s="32"/>
    </row>
    <row r="56" spans="2:15" x14ac:dyDescent="0.25">
      <c r="F56" s="32"/>
    </row>
    <row r="57" spans="2:15" x14ac:dyDescent="0.25">
      <c r="F57" s="32"/>
    </row>
    <row r="58" spans="2:15" x14ac:dyDescent="0.25">
      <c r="F58" s="32"/>
    </row>
    <row r="59" spans="2:15" x14ac:dyDescent="0.25">
      <c r="F59" s="32"/>
    </row>
    <row r="60" spans="2:15" x14ac:dyDescent="0.25">
      <c r="F60" s="32"/>
    </row>
    <row r="61" spans="2:15" x14ac:dyDescent="0.25">
      <c r="F61" s="32"/>
    </row>
    <row r="62" spans="2:15" x14ac:dyDescent="0.25">
      <c r="F62" s="32"/>
    </row>
    <row r="63" spans="2:15" x14ac:dyDescent="0.25">
      <c r="F63" s="32"/>
    </row>
    <row r="64" spans="2:15" x14ac:dyDescent="0.25">
      <c r="F64" s="32"/>
    </row>
    <row r="65" spans="6:6" x14ac:dyDescent="0.25">
      <c r="F65" s="32"/>
    </row>
    <row r="66" spans="6:6" x14ac:dyDescent="0.25">
      <c r="F66" s="32"/>
    </row>
    <row r="67" spans="6:6" x14ac:dyDescent="0.25">
      <c r="F67" s="32"/>
    </row>
    <row r="68" spans="6:6" x14ac:dyDescent="0.25">
      <c r="F68" s="32"/>
    </row>
    <row r="69" spans="6:6" x14ac:dyDescent="0.25">
      <c r="F69" s="32"/>
    </row>
    <row r="70" spans="6:6" x14ac:dyDescent="0.25">
      <c r="F70" s="32"/>
    </row>
    <row r="71" spans="6:6" x14ac:dyDescent="0.25">
      <c r="F71" s="32"/>
    </row>
    <row r="72" spans="6:6" x14ac:dyDescent="0.25">
      <c r="F72" s="32"/>
    </row>
    <row r="73" spans="6:6" x14ac:dyDescent="0.25">
      <c r="F73" s="32"/>
    </row>
    <row r="74" spans="6:6" x14ac:dyDescent="0.25">
      <c r="F74" s="32"/>
    </row>
    <row r="75" spans="6:6" x14ac:dyDescent="0.25">
      <c r="F75" s="32"/>
    </row>
    <row r="76" spans="6:6" x14ac:dyDescent="0.25">
      <c r="F76" s="32"/>
    </row>
    <row r="77" spans="6:6" x14ac:dyDescent="0.25">
      <c r="F77" s="32"/>
    </row>
    <row r="78" spans="6:6" x14ac:dyDescent="0.25">
      <c r="F78" s="32"/>
    </row>
    <row r="79" spans="6:6" x14ac:dyDescent="0.25">
      <c r="F79" s="32"/>
    </row>
    <row r="80" spans="6:6" x14ac:dyDescent="0.25">
      <c r="F80" s="32"/>
    </row>
    <row r="81" spans="6:6" x14ac:dyDescent="0.25">
      <c r="F81" s="32"/>
    </row>
    <row r="82" spans="6:6" x14ac:dyDescent="0.25">
      <c r="F82" s="32"/>
    </row>
    <row r="83" spans="6:6" x14ac:dyDescent="0.25">
      <c r="F83" s="32"/>
    </row>
    <row r="84" spans="6:6" x14ac:dyDescent="0.25">
      <c r="F84" s="32"/>
    </row>
    <row r="85" spans="6:6" x14ac:dyDescent="0.25">
      <c r="F85" s="32"/>
    </row>
    <row r="86" spans="6:6" x14ac:dyDescent="0.25">
      <c r="F86" s="32"/>
    </row>
    <row r="87" spans="6:6" x14ac:dyDescent="0.25">
      <c r="F87" s="32"/>
    </row>
    <row r="88" spans="6:6" x14ac:dyDescent="0.25">
      <c r="F88" s="32"/>
    </row>
    <row r="89" spans="6:6" x14ac:dyDescent="0.25">
      <c r="F89" s="32"/>
    </row>
    <row r="90" spans="6:6" x14ac:dyDescent="0.25">
      <c r="F90" s="32"/>
    </row>
    <row r="91" spans="6:6" x14ac:dyDescent="0.25">
      <c r="F91" s="32"/>
    </row>
    <row r="92" spans="6:6" x14ac:dyDescent="0.25">
      <c r="F92" s="32"/>
    </row>
    <row r="93" spans="6:6" x14ac:dyDescent="0.25">
      <c r="F93" s="32"/>
    </row>
    <row r="94" spans="6:6" x14ac:dyDescent="0.25">
      <c r="F94" s="32"/>
    </row>
    <row r="95" spans="6:6" x14ac:dyDescent="0.25">
      <c r="F95" s="32"/>
    </row>
    <row r="96" spans="6:6" x14ac:dyDescent="0.25">
      <c r="F96" s="32"/>
    </row>
    <row r="97" spans="6:6" x14ac:dyDescent="0.25">
      <c r="F97" s="32"/>
    </row>
    <row r="98" spans="6:6" x14ac:dyDescent="0.25">
      <c r="F98" s="32"/>
    </row>
    <row r="99" spans="6:6" x14ac:dyDescent="0.25">
      <c r="F99" s="32"/>
    </row>
    <row r="100" spans="6:6" x14ac:dyDescent="0.25">
      <c r="F100" s="32"/>
    </row>
    <row r="101" spans="6:6" x14ac:dyDescent="0.25">
      <c r="F101" s="32"/>
    </row>
    <row r="102" spans="6:6" x14ac:dyDescent="0.25">
      <c r="F102" s="32"/>
    </row>
    <row r="103" spans="6:6" x14ac:dyDescent="0.25">
      <c r="F103" s="32"/>
    </row>
    <row r="104" spans="6:6" x14ac:dyDescent="0.25">
      <c r="F104" s="32"/>
    </row>
    <row r="105" spans="6:6" x14ac:dyDescent="0.25">
      <c r="F105" s="32"/>
    </row>
    <row r="106" spans="6:6" x14ac:dyDescent="0.25">
      <c r="F106" s="32"/>
    </row>
    <row r="107" spans="6:6" x14ac:dyDescent="0.25">
      <c r="F107" s="32"/>
    </row>
    <row r="108" spans="6:6" x14ac:dyDescent="0.25">
      <c r="F108" s="32"/>
    </row>
    <row r="109" spans="6:6" x14ac:dyDescent="0.25">
      <c r="F109" s="32"/>
    </row>
    <row r="110" spans="6:6" x14ac:dyDescent="0.25">
      <c r="F110" s="32"/>
    </row>
    <row r="111" spans="6:6" x14ac:dyDescent="0.25">
      <c r="F111" s="32"/>
    </row>
    <row r="112" spans="6:6" x14ac:dyDescent="0.25">
      <c r="F112" s="32"/>
    </row>
    <row r="113" spans="6:6" x14ac:dyDescent="0.25">
      <c r="F113" s="32"/>
    </row>
    <row r="114" spans="6:6" x14ac:dyDescent="0.25">
      <c r="F114" s="32"/>
    </row>
    <row r="115" spans="6:6" x14ac:dyDescent="0.25">
      <c r="F115" s="32"/>
    </row>
    <row r="116" spans="6:6" x14ac:dyDescent="0.25">
      <c r="F116" s="32"/>
    </row>
    <row r="117" spans="6:6" x14ac:dyDescent="0.25">
      <c r="F117" s="32"/>
    </row>
    <row r="118" spans="6:6" x14ac:dyDescent="0.25">
      <c r="F118" s="32"/>
    </row>
    <row r="119" spans="6:6" x14ac:dyDescent="0.25">
      <c r="F119" s="32"/>
    </row>
    <row r="120" spans="6:6" x14ac:dyDescent="0.25">
      <c r="F120" s="32"/>
    </row>
    <row r="121" spans="6:6" x14ac:dyDescent="0.25">
      <c r="F121" s="32"/>
    </row>
    <row r="122" spans="6:6" x14ac:dyDescent="0.25">
      <c r="F122" s="32"/>
    </row>
    <row r="123" spans="6:6" x14ac:dyDescent="0.25">
      <c r="F123" s="32"/>
    </row>
    <row r="124" spans="6:6" x14ac:dyDescent="0.25">
      <c r="F124" s="32"/>
    </row>
    <row r="125" spans="6:6" x14ac:dyDescent="0.25">
      <c r="F125" s="32"/>
    </row>
    <row r="126" spans="6:6" x14ac:dyDescent="0.25">
      <c r="F126" s="32"/>
    </row>
    <row r="127" spans="6:6" x14ac:dyDescent="0.25">
      <c r="F127" s="32"/>
    </row>
    <row r="128" spans="6:6" x14ac:dyDescent="0.25">
      <c r="F128" s="32"/>
    </row>
    <row r="129" spans="6:6" x14ac:dyDescent="0.25">
      <c r="F129" s="32"/>
    </row>
    <row r="130" spans="6:6" x14ac:dyDescent="0.25">
      <c r="F130" s="32"/>
    </row>
    <row r="131" spans="6:6" x14ac:dyDescent="0.25">
      <c r="F131" s="32"/>
    </row>
    <row r="132" spans="6:6" x14ac:dyDescent="0.25">
      <c r="F132" s="32"/>
    </row>
    <row r="133" spans="6:6" x14ac:dyDescent="0.25">
      <c r="F133" s="32"/>
    </row>
    <row r="134" spans="6:6" x14ac:dyDescent="0.25">
      <c r="F134" s="32"/>
    </row>
    <row r="135" spans="6:6" x14ac:dyDescent="0.25">
      <c r="F135" s="32"/>
    </row>
    <row r="136" spans="6:6" x14ac:dyDescent="0.25">
      <c r="F136" s="32"/>
    </row>
    <row r="137" spans="6:6" x14ac:dyDescent="0.25">
      <c r="F137" s="32"/>
    </row>
    <row r="138" spans="6:6" x14ac:dyDescent="0.25">
      <c r="F138" s="32"/>
    </row>
    <row r="139" spans="6:6" x14ac:dyDescent="0.25">
      <c r="F139" s="32"/>
    </row>
    <row r="140" spans="6:6" x14ac:dyDescent="0.25">
      <c r="F140" s="32"/>
    </row>
    <row r="141" spans="6:6" x14ac:dyDescent="0.25">
      <c r="F141" s="32"/>
    </row>
    <row r="142" spans="6:6" x14ac:dyDescent="0.25">
      <c r="F142" s="32"/>
    </row>
    <row r="143" spans="6:6" x14ac:dyDescent="0.25">
      <c r="F143" s="32"/>
    </row>
    <row r="144" spans="6:6" x14ac:dyDescent="0.25">
      <c r="F144" s="32"/>
    </row>
    <row r="145" spans="6:6" x14ac:dyDescent="0.25">
      <c r="F145" s="32"/>
    </row>
    <row r="146" spans="6:6" x14ac:dyDescent="0.25">
      <c r="F146" s="32"/>
    </row>
    <row r="147" spans="6:6" x14ac:dyDescent="0.25">
      <c r="F147" s="32"/>
    </row>
    <row r="148" spans="6:6" x14ac:dyDescent="0.25">
      <c r="F148" s="32"/>
    </row>
    <row r="149" spans="6:6" x14ac:dyDescent="0.25">
      <c r="F149" s="32"/>
    </row>
    <row r="150" spans="6:6" x14ac:dyDescent="0.25">
      <c r="F150" s="32"/>
    </row>
    <row r="151" spans="6:6" x14ac:dyDescent="0.25">
      <c r="F151" s="32"/>
    </row>
    <row r="152" spans="6:6" x14ac:dyDescent="0.25">
      <c r="F152" s="32"/>
    </row>
    <row r="153" spans="6:6" x14ac:dyDescent="0.25">
      <c r="F153" s="32"/>
    </row>
    <row r="154" spans="6:6" x14ac:dyDescent="0.25">
      <c r="F154" s="32"/>
    </row>
    <row r="155" spans="6:6" x14ac:dyDescent="0.25">
      <c r="F155" s="32"/>
    </row>
    <row r="156" spans="6:6" x14ac:dyDescent="0.25">
      <c r="F156" s="32"/>
    </row>
    <row r="157" spans="6:6" x14ac:dyDescent="0.25">
      <c r="F157" s="32"/>
    </row>
    <row r="158" spans="6:6" x14ac:dyDescent="0.25">
      <c r="F158" s="32"/>
    </row>
    <row r="159" spans="6:6" x14ac:dyDescent="0.25">
      <c r="F159" s="32"/>
    </row>
    <row r="160" spans="6:6" x14ac:dyDescent="0.25">
      <c r="F160" s="32"/>
    </row>
    <row r="161" spans="6:6" x14ac:dyDescent="0.25">
      <c r="F161" s="32"/>
    </row>
    <row r="162" spans="6:6" x14ac:dyDescent="0.25">
      <c r="F162" s="32"/>
    </row>
    <row r="163" spans="6:6" x14ac:dyDescent="0.25">
      <c r="F163" s="32"/>
    </row>
    <row r="164" spans="6:6" x14ac:dyDescent="0.25">
      <c r="F164" s="32"/>
    </row>
    <row r="165" spans="6:6" x14ac:dyDescent="0.25">
      <c r="F165" s="32"/>
    </row>
    <row r="166" spans="6:6" x14ac:dyDescent="0.25">
      <c r="F166" s="32"/>
    </row>
    <row r="167" spans="6:6" x14ac:dyDescent="0.25">
      <c r="F167" s="32"/>
    </row>
    <row r="168" spans="6:6" x14ac:dyDescent="0.25">
      <c r="F168" s="32"/>
    </row>
    <row r="169" spans="6:6" x14ac:dyDescent="0.25">
      <c r="F169" s="32"/>
    </row>
    <row r="170" spans="6:6" x14ac:dyDescent="0.25">
      <c r="F170" s="32"/>
    </row>
    <row r="171" spans="6:6" x14ac:dyDescent="0.25">
      <c r="F171" s="32"/>
    </row>
    <row r="172" spans="6:6" x14ac:dyDescent="0.25">
      <c r="F172" s="32"/>
    </row>
    <row r="173" spans="6:6" x14ac:dyDescent="0.25">
      <c r="F173" s="32"/>
    </row>
    <row r="174" spans="6:6" x14ac:dyDescent="0.25">
      <c r="F174" s="32"/>
    </row>
    <row r="175" spans="6:6" x14ac:dyDescent="0.25">
      <c r="F175" s="32"/>
    </row>
    <row r="176" spans="6:6" x14ac:dyDescent="0.25">
      <c r="F176" s="32"/>
    </row>
    <row r="177" spans="6:6" x14ac:dyDescent="0.25">
      <c r="F177" s="32"/>
    </row>
    <row r="178" spans="6:6" x14ac:dyDescent="0.25">
      <c r="F178" s="32"/>
    </row>
    <row r="179" spans="6:6" x14ac:dyDescent="0.25">
      <c r="F179" s="32"/>
    </row>
    <row r="180" spans="6:6" x14ac:dyDescent="0.25">
      <c r="F180" s="32"/>
    </row>
    <row r="181" spans="6:6" x14ac:dyDescent="0.25">
      <c r="F181" s="32"/>
    </row>
    <row r="182" spans="6:6" x14ac:dyDescent="0.25">
      <c r="F182" s="32"/>
    </row>
    <row r="183" spans="6:6" x14ac:dyDescent="0.25">
      <c r="F183" s="32"/>
    </row>
    <row r="184" spans="6:6" x14ac:dyDescent="0.25">
      <c r="F184" s="32"/>
    </row>
    <row r="185" spans="6:6" x14ac:dyDescent="0.25">
      <c r="F185" s="32"/>
    </row>
    <row r="186" spans="6:6" x14ac:dyDescent="0.25">
      <c r="F186" s="32"/>
    </row>
    <row r="187" spans="6:6" x14ac:dyDescent="0.25">
      <c r="F187" s="32"/>
    </row>
    <row r="188" spans="6:6" x14ac:dyDescent="0.25">
      <c r="F188" s="32"/>
    </row>
    <row r="189" spans="6:6" x14ac:dyDescent="0.25">
      <c r="F189" s="32"/>
    </row>
    <row r="190" spans="6:6" x14ac:dyDescent="0.25">
      <c r="F190" s="32"/>
    </row>
    <row r="191" spans="6:6" x14ac:dyDescent="0.25">
      <c r="F191" s="32"/>
    </row>
    <row r="192" spans="6:6" x14ac:dyDescent="0.25">
      <c r="F192" s="32"/>
    </row>
    <row r="193" spans="6:6" x14ac:dyDescent="0.25">
      <c r="F193" s="32"/>
    </row>
    <row r="194" spans="6:6" x14ac:dyDescent="0.25">
      <c r="F194" s="32"/>
    </row>
    <row r="195" spans="6:6" x14ac:dyDescent="0.25">
      <c r="F195" s="32"/>
    </row>
    <row r="196" spans="6:6" x14ac:dyDescent="0.25">
      <c r="F196" s="32"/>
    </row>
    <row r="197" spans="6:6" x14ac:dyDescent="0.25">
      <c r="F197" s="32"/>
    </row>
    <row r="198" spans="6:6" x14ac:dyDescent="0.25">
      <c r="F198" s="32"/>
    </row>
    <row r="199" spans="6:6" x14ac:dyDescent="0.25">
      <c r="F199" s="32"/>
    </row>
    <row r="200" spans="6:6" x14ac:dyDescent="0.25">
      <c r="F200" s="32"/>
    </row>
    <row r="201" spans="6:6" x14ac:dyDescent="0.25">
      <c r="F201" s="32"/>
    </row>
    <row r="202" spans="6:6" x14ac:dyDescent="0.25">
      <c r="F202" s="32"/>
    </row>
    <row r="203" spans="6:6" x14ac:dyDescent="0.25">
      <c r="F203" s="32"/>
    </row>
    <row r="204" spans="6:6" x14ac:dyDescent="0.25">
      <c r="F204" s="32"/>
    </row>
    <row r="205" spans="6:6" x14ac:dyDescent="0.25">
      <c r="F205" s="32"/>
    </row>
    <row r="206" spans="6:6" x14ac:dyDescent="0.25">
      <c r="F206" s="32"/>
    </row>
    <row r="207" spans="6:6" x14ac:dyDescent="0.25">
      <c r="F207" s="32"/>
    </row>
    <row r="208" spans="6:6" x14ac:dyDescent="0.25">
      <c r="F208" s="32"/>
    </row>
    <row r="209" spans="6:6" x14ac:dyDescent="0.25">
      <c r="F209" s="32"/>
    </row>
    <row r="210" spans="6:6" x14ac:dyDescent="0.25">
      <c r="F210" s="32"/>
    </row>
    <row r="211" spans="6:6" x14ac:dyDescent="0.25">
      <c r="F211" s="32"/>
    </row>
    <row r="212" spans="6:6" x14ac:dyDescent="0.25">
      <c r="F212" s="32"/>
    </row>
    <row r="213" spans="6:6" x14ac:dyDescent="0.25">
      <c r="F213" s="32"/>
    </row>
    <row r="214" spans="6:6" x14ac:dyDescent="0.25">
      <c r="F214" s="32"/>
    </row>
    <row r="215" spans="6:6" x14ac:dyDescent="0.25">
      <c r="F215" s="32"/>
    </row>
    <row r="216" spans="6:6" x14ac:dyDescent="0.25">
      <c r="F216" s="32"/>
    </row>
    <row r="217" spans="6:6" x14ac:dyDescent="0.25">
      <c r="F217" s="32"/>
    </row>
    <row r="218" spans="6:6" x14ac:dyDescent="0.25">
      <c r="F218" s="32"/>
    </row>
    <row r="219" spans="6:6" x14ac:dyDescent="0.25">
      <c r="F219" s="32"/>
    </row>
    <row r="220" spans="6:6" x14ac:dyDescent="0.25">
      <c r="F220" s="32"/>
    </row>
    <row r="221" spans="6:6" x14ac:dyDescent="0.25">
      <c r="F221" s="32"/>
    </row>
    <row r="222" spans="6:6" x14ac:dyDescent="0.25">
      <c r="F222" s="32"/>
    </row>
    <row r="223" spans="6:6" x14ac:dyDescent="0.25">
      <c r="F223" s="32"/>
    </row>
    <row r="224" spans="6:6" x14ac:dyDescent="0.25">
      <c r="F224" s="32"/>
    </row>
    <row r="225" spans="6:6" x14ac:dyDescent="0.25">
      <c r="F225" s="32"/>
    </row>
    <row r="226" spans="6:6" x14ac:dyDescent="0.25">
      <c r="F226" s="32"/>
    </row>
    <row r="227" spans="6:6" x14ac:dyDescent="0.25">
      <c r="F227" s="32"/>
    </row>
    <row r="228" spans="6:6" x14ac:dyDescent="0.25">
      <c r="F228" s="32"/>
    </row>
    <row r="229" spans="6:6" x14ac:dyDescent="0.25">
      <c r="F229" s="32"/>
    </row>
    <row r="230" spans="6:6" x14ac:dyDescent="0.25">
      <c r="F230" s="32"/>
    </row>
    <row r="231" spans="6:6" x14ac:dyDescent="0.25">
      <c r="F231" s="32"/>
    </row>
    <row r="232" spans="6:6" x14ac:dyDescent="0.25">
      <c r="F232" s="32"/>
    </row>
    <row r="233" spans="6:6" x14ac:dyDescent="0.25">
      <c r="F233" s="32"/>
    </row>
    <row r="234" spans="6:6" x14ac:dyDescent="0.25">
      <c r="F234" s="32"/>
    </row>
    <row r="235" spans="6:6" x14ac:dyDescent="0.25">
      <c r="F235" s="32"/>
    </row>
    <row r="236" spans="6:6" x14ac:dyDescent="0.25">
      <c r="F236" s="32"/>
    </row>
    <row r="237" spans="6:6" x14ac:dyDescent="0.25">
      <c r="F237" s="32"/>
    </row>
    <row r="238" spans="6:6" x14ac:dyDescent="0.25">
      <c r="F238" s="32"/>
    </row>
    <row r="239" spans="6:6" x14ac:dyDescent="0.25">
      <c r="F239" s="32"/>
    </row>
    <row r="240" spans="6:6" x14ac:dyDescent="0.25">
      <c r="F240" s="32"/>
    </row>
    <row r="241" spans="6:6" x14ac:dyDescent="0.25">
      <c r="F241" s="32"/>
    </row>
    <row r="242" spans="6:6" x14ac:dyDescent="0.25">
      <c r="F242" s="32"/>
    </row>
    <row r="243" spans="6:6" x14ac:dyDescent="0.25">
      <c r="F243" s="32"/>
    </row>
    <row r="244" spans="6:6" x14ac:dyDescent="0.25">
      <c r="F244" s="32"/>
    </row>
    <row r="245" spans="6:6" x14ac:dyDescent="0.25">
      <c r="F245" s="32"/>
    </row>
    <row r="246" spans="6:6" x14ac:dyDescent="0.25">
      <c r="F246" s="32"/>
    </row>
    <row r="247" spans="6:6" x14ac:dyDescent="0.25">
      <c r="F247" s="32"/>
    </row>
    <row r="248" spans="6:6" x14ac:dyDescent="0.25">
      <c r="F248" s="32"/>
    </row>
    <row r="249" spans="6:6" x14ac:dyDescent="0.25">
      <c r="F249" s="32"/>
    </row>
    <row r="250" spans="6:6" x14ac:dyDescent="0.25">
      <c r="F250" s="32"/>
    </row>
    <row r="251" spans="6:6" x14ac:dyDescent="0.25">
      <c r="F251" s="32"/>
    </row>
    <row r="252" spans="6:6" x14ac:dyDescent="0.25">
      <c r="F252" s="32"/>
    </row>
    <row r="253" spans="6:6" x14ac:dyDescent="0.25">
      <c r="F253" s="32"/>
    </row>
    <row r="254" spans="6:6" x14ac:dyDescent="0.25">
      <c r="F254" s="32"/>
    </row>
    <row r="255" spans="6:6" x14ac:dyDescent="0.25">
      <c r="F255" s="32"/>
    </row>
    <row r="256" spans="6:6" x14ac:dyDescent="0.25">
      <c r="F256" s="32"/>
    </row>
    <row r="257" spans="6:6" x14ac:dyDescent="0.25">
      <c r="F257" s="32"/>
    </row>
    <row r="258" spans="6:6" x14ac:dyDescent="0.25">
      <c r="F258" s="32"/>
    </row>
    <row r="259" spans="6:6" x14ac:dyDescent="0.25">
      <c r="F259" s="32"/>
    </row>
    <row r="260" spans="6:6" x14ac:dyDescent="0.25">
      <c r="F260" s="32"/>
    </row>
    <row r="261" spans="6:6" x14ac:dyDescent="0.25">
      <c r="F261" s="32"/>
    </row>
    <row r="262" spans="6:6" x14ac:dyDescent="0.25">
      <c r="F262" s="32"/>
    </row>
    <row r="263" spans="6:6" x14ac:dyDescent="0.25">
      <c r="F263" s="32"/>
    </row>
    <row r="264" spans="6:6" x14ac:dyDescent="0.25">
      <c r="F264" s="32"/>
    </row>
    <row r="265" spans="6:6" x14ac:dyDescent="0.25">
      <c r="F265" s="32"/>
    </row>
    <row r="266" spans="6:6" x14ac:dyDescent="0.25">
      <c r="F266" s="32"/>
    </row>
    <row r="267" spans="6:6" x14ac:dyDescent="0.25">
      <c r="F267" s="32"/>
    </row>
    <row r="268" spans="6:6" x14ac:dyDescent="0.25">
      <c r="F268" s="32"/>
    </row>
    <row r="269" spans="6:6" x14ac:dyDescent="0.25">
      <c r="F269" s="32"/>
    </row>
    <row r="270" spans="6:6" x14ac:dyDescent="0.25">
      <c r="F270" s="32"/>
    </row>
    <row r="271" spans="6:6" x14ac:dyDescent="0.25">
      <c r="F271" s="32"/>
    </row>
    <row r="272" spans="6:6" x14ac:dyDescent="0.25">
      <c r="F272" s="32"/>
    </row>
    <row r="273" spans="6:6" x14ac:dyDescent="0.25">
      <c r="F273" s="32"/>
    </row>
    <row r="274" spans="6:6" x14ac:dyDescent="0.25">
      <c r="F274" s="32"/>
    </row>
    <row r="275" spans="6:6" x14ac:dyDescent="0.25">
      <c r="F275" s="32"/>
    </row>
    <row r="276" spans="6:6" x14ac:dyDescent="0.25">
      <c r="F276" s="32"/>
    </row>
    <row r="277" spans="6:6" x14ac:dyDescent="0.25">
      <c r="F277" s="32"/>
    </row>
    <row r="278" spans="6:6" x14ac:dyDescent="0.25">
      <c r="F278" s="37"/>
    </row>
    <row r="279" spans="6:6" x14ac:dyDescent="0.25">
      <c r="F279" s="37"/>
    </row>
    <row r="280" spans="6:6" x14ac:dyDescent="0.25">
      <c r="F280" s="37"/>
    </row>
    <row r="281" spans="6:6" x14ac:dyDescent="0.25">
      <c r="F281" s="37"/>
    </row>
    <row r="282" spans="6:6" x14ac:dyDescent="0.25">
      <c r="F282" s="37"/>
    </row>
    <row r="283" spans="6:6" x14ac:dyDescent="0.25">
      <c r="F283" s="37"/>
    </row>
    <row r="284" spans="6:6" x14ac:dyDescent="0.25">
      <c r="F284" s="37"/>
    </row>
    <row r="285" spans="6:6" x14ac:dyDescent="0.25">
      <c r="F285" s="37"/>
    </row>
    <row r="286" spans="6:6" x14ac:dyDescent="0.25">
      <c r="F286" s="37"/>
    </row>
    <row r="287" spans="6:6" x14ac:dyDescent="0.25">
      <c r="F287" s="37"/>
    </row>
  </sheetData>
  <conditionalFormatting pivot="1" sqref="C13:N13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5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6:N16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1:N32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3:N33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6:H46 J46:L46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7:H48 J47:L48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9:H49 J49:L4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2:N53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4"/>
  <headerFooter>
    <oddHeader>&amp;L&amp;"Avenir Next LT Pro Light,Bold"&amp;18AtliQ Hardwares&amp;R&amp;G</oddHeader>
  </headerFooter>
  <drawing r:id="rId5"/>
  <legacyDrawingHF r:id="rId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ED787E-172E-465A-A9E9-E66DAC0418B8}">
  <dimension ref="A1:F284"/>
  <sheetViews>
    <sheetView showGridLines="0" showRuler="0" topLeftCell="A28" zoomScaleNormal="100" workbookViewId="0">
      <selection activeCell="G2" sqref="G2"/>
    </sheetView>
  </sheetViews>
  <sheetFormatPr defaultRowHeight="15" x14ac:dyDescent="0.25"/>
  <cols>
    <col min="2" max="2" width="15.5703125" bestFit="1" customWidth="1"/>
    <col min="3" max="3" width="12.42578125" customWidth="1"/>
    <col min="4" max="4" width="9.7109375" customWidth="1"/>
    <col min="5" max="5" width="9.85546875" customWidth="1"/>
    <col min="6" max="6" width="12.85546875" bestFit="1" customWidth="1"/>
    <col min="7" max="14" width="16.7109375" bestFit="1" customWidth="1"/>
    <col min="15" max="15" width="15" bestFit="1" customWidth="1"/>
    <col min="16" max="17" width="16.7109375" bestFit="1" customWidth="1"/>
    <col min="18" max="18" width="15" bestFit="1" customWidth="1"/>
    <col min="19" max="20" width="16.7109375" bestFit="1" customWidth="1"/>
    <col min="21" max="22" width="15" bestFit="1" customWidth="1"/>
    <col min="23" max="23" width="16.7109375" bestFit="1" customWidth="1"/>
    <col min="24" max="25" width="15" bestFit="1" customWidth="1"/>
    <col min="26" max="26" width="16.7109375" bestFit="1" customWidth="1"/>
    <col min="27" max="28" width="15" bestFit="1" customWidth="1"/>
    <col min="29" max="29" width="16.7109375" bestFit="1" customWidth="1"/>
    <col min="30" max="30" width="15" bestFit="1" customWidth="1"/>
    <col min="31" max="32" width="16.7109375" bestFit="1" customWidth="1"/>
    <col min="33" max="33" width="15" bestFit="1" customWidth="1"/>
    <col min="34" max="35" width="16.7109375" bestFit="1" customWidth="1"/>
    <col min="36" max="36" width="15" bestFit="1" customWidth="1"/>
    <col min="37" max="38" width="16.7109375" bestFit="1" customWidth="1"/>
    <col min="39" max="39" width="18" bestFit="1" customWidth="1"/>
    <col min="40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1" spans="1:6" x14ac:dyDescent="0.25">
      <c r="A1" s="16"/>
      <c r="B1" s="46" t="s">
        <v>10</v>
      </c>
      <c r="D1" s="16"/>
      <c r="E1" s="16"/>
      <c r="F1" s="16"/>
    </row>
    <row r="2" spans="1:6" x14ac:dyDescent="0.25">
      <c r="A2" s="16"/>
      <c r="D2" s="16"/>
      <c r="E2" s="16"/>
      <c r="F2" s="16"/>
    </row>
    <row r="3" spans="1:6" x14ac:dyDescent="0.25">
      <c r="A3" s="16"/>
      <c r="B3" s="30" t="s">
        <v>121</v>
      </c>
      <c r="C3" s="16" t="s" vm="1">
        <v>3</v>
      </c>
      <c r="D3" s="16"/>
      <c r="E3" s="46" t="s">
        <v>141</v>
      </c>
      <c r="F3" s="16"/>
    </row>
    <row r="4" spans="1:6" x14ac:dyDescent="0.25">
      <c r="A4" s="16"/>
      <c r="B4" s="30" t="s">
        <v>122</v>
      </c>
      <c r="C4" s="16" t="s" vm="8">
        <v>3</v>
      </c>
      <c r="D4" s="16"/>
      <c r="E4" s="16" t="s">
        <v>142</v>
      </c>
      <c r="F4" s="16"/>
    </row>
    <row r="5" spans="1:6" x14ac:dyDescent="0.25">
      <c r="A5" s="16"/>
      <c r="B5" s="30" t="s">
        <v>97</v>
      </c>
      <c r="C5" s="33" t="s" vm="7">
        <v>9</v>
      </c>
      <c r="D5" s="16"/>
      <c r="E5" s="16"/>
      <c r="F5" s="16"/>
    </row>
    <row r="6" spans="1:6" x14ac:dyDescent="0.25">
      <c r="A6" s="16"/>
      <c r="B6" s="16"/>
      <c r="C6" s="16"/>
      <c r="D6" s="16"/>
      <c r="E6" s="16"/>
      <c r="F6" s="16"/>
    </row>
    <row r="7" spans="1:6" x14ac:dyDescent="0.25">
      <c r="A7" s="16"/>
      <c r="B7" s="30" t="s">
        <v>7</v>
      </c>
      <c r="C7" s="44" t="s">
        <v>90</v>
      </c>
      <c r="D7" s="31" t="s">
        <v>91</v>
      </c>
      <c r="E7" s="31" t="s">
        <v>92</v>
      </c>
      <c r="F7" s="31" t="s">
        <v>93</v>
      </c>
    </row>
    <row r="8" spans="1:6" x14ac:dyDescent="0.25">
      <c r="A8" s="16"/>
      <c r="B8" s="31" t="s">
        <v>123</v>
      </c>
      <c r="C8" s="45">
        <v>20991333.73</v>
      </c>
      <c r="D8" s="32">
        <v>14080646.47189997</v>
      </c>
      <c r="E8" s="32">
        <v>6910687.2581000309</v>
      </c>
      <c r="F8" s="39">
        <v>0.32921620641110311</v>
      </c>
    </row>
    <row r="9" spans="1:6" x14ac:dyDescent="0.25">
      <c r="A9" s="16"/>
      <c r="B9" s="31" t="s">
        <v>124</v>
      </c>
      <c r="C9" s="45">
        <v>2840298.27</v>
      </c>
      <c r="D9" s="32">
        <v>1984959.9914000034</v>
      </c>
      <c r="E9" s="32">
        <v>855338.27859999659</v>
      </c>
      <c r="F9" s="39">
        <v>0.3011438226873252</v>
      </c>
    </row>
    <row r="10" spans="1:6" x14ac:dyDescent="0.25">
      <c r="A10" s="16"/>
      <c r="B10" s="31" t="s">
        <v>125</v>
      </c>
      <c r="C10" s="45">
        <v>6950493.5499999998</v>
      </c>
      <c r="D10" s="32">
        <v>4549649.0948999906</v>
      </c>
      <c r="E10" s="32">
        <v>2400844.4551000092</v>
      </c>
      <c r="F10" s="39">
        <v>0.34542071549724829</v>
      </c>
    </row>
    <row r="11" spans="1:6" x14ac:dyDescent="0.25">
      <c r="A11" s="16"/>
      <c r="B11" s="31" t="s">
        <v>12</v>
      </c>
      <c r="C11" s="45">
        <v>35058881.399999999</v>
      </c>
      <c r="D11" s="32">
        <v>21664194.791300066</v>
      </c>
      <c r="E11" s="32">
        <v>13394686.608699933</v>
      </c>
      <c r="F11" s="39">
        <v>0.38206257797774268</v>
      </c>
    </row>
    <row r="12" spans="1:6" x14ac:dyDescent="0.25">
      <c r="A12" s="16"/>
      <c r="B12" s="31" t="s">
        <v>126</v>
      </c>
      <c r="C12" s="45">
        <v>22886336.25</v>
      </c>
      <c r="D12" s="32">
        <v>13486234.367200002</v>
      </c>
      <c r="E12" s="32">
        <v>9400101.8827999979</v>
      </c>
      <c r="F12" s="39">
        <v>0.41072986869184874</v>
      </c>
    </row>
    <row r="13" spans="1:6" x14ac:dyDescent="0.25">
      <c r="B13" s="31" t="s">
        <v>127</v>
      </c>
      <c r="C13" s="45">
        <v>25944172.039999999</v>
      </c>
      <c r="D13" s="32">
        <v>14726089.599699998</v>
      </c>
      <c r="E13" s="32">
        <v>11218082.440300001</v>
      </c>
      <c r="F13" s="39">
        <v>0.43239315646705839</v>
      </c>
    </row>
    <row r="14" spans="1:6" x14ac:dyDescent="0.25">
      <c r="B14" s="31" t="s">
        <v>128</v>
      </c>
      <c r="C14" s="45">
        <v>12006271.039999999</v>
      </c>
      <c r="D14" s="32">
        <v>8863150.5121000074</v>
      </c>
      <c r="E14" s="32">
        <v>3143120.5278999917</v>
      </c>
      <c r="F14" s="39">
        <v>0.26178990274568981</v>
      </c>
    </row>
    <row r="15" spans="1:6" x14ac:dyDescent="0.25">
      <c r="B15" s="31" t="s">
        <v>0</v>
      </c>
      <c r="C15" s="45">
        <v>161262512.18000001</v>
      </c>
      <c r="D15" s="32">
        <v>109652951.69660027</v>
      </c>
      <c r="E15" s="32">
        <v>51609560.483399734</v>
      </c>
      <c r="F15" s="39">
        <v>0.32003445677314968</v>
      </c>
    </row>
    <row r="16" spans="1:6" x14ac:dyDescent="0.25">
      <c r="B16" s="31" t="s">
        <v>129</v>
      </c>
      <c r="C16" s="45">
        <v>18414576.809999999</v>
      </c>
      <c r="D16" s="32">
        <v>11341862.119900001</v>
      </c>
      <c r="E16" s="32">
        <v>7072714.6900999974</v>
      </c>
      <c r="F16" s="39">
        <v>0.38408239098164743</v>
      </c>
    </row>
    <row r="17" spans="2:6" x14ac:dyDescent="0.25">
      <c r="B17" s="31" t="s">
        <v>130</v>
      </c>
      <c r="C17" s="45">
        <v>11717810.460000001</v>
      </c>
      <c r="D17" s="32">
        <v>8187152.0091000218</v>
      </c>
      <c r="E17" s="32">
        <v>3530658.4508999791</v>
      </c>
      <c r="F17" s="39">
        <v>0.30130701148924188</v>
      </c>
    </row>
    <row r="18" spans="2:6" x14ac:dyDescent="0.25">
      <c r="B18" s="31" t="s">
        <v>131</v>
      </c>
      <c r="C18" s="45">
        <v>7922197.0099999998</v>
      </c>
      <c r="D18" s="32">
        <v>4236964.9883000022</v>
      </c>
      <c r="E18" s="32">
        <v>3685232.0216999976</v>
      </c>
      <c r="F18" s="39">
        <v>0.46517803294316179</v>
      </c>
    </row>
    <row r="19" spans="2:6" x14ac:dyDescent="0.25">
      <c r="B19" s="31" t="s">
        <v>132</v>
      </c>
      <c r="C19" s="45">
        <v>7984235.1399999997</v>
      </c>
      <c r="D19" s="32">
        <v>4628370.2107999986</v>
      </c>
      <c r="E19" s="32">
        <v>3355864.9292000011</v>
      </c>
      <c r="F19" s="39">
        <v>0.42031138491745385</v>
      </c>
    </row>
    <row r="20" spans="2:6" x14ac:dyDescent="0.25">
      <c r="B20" s="31" t="s">
        <v>133</v>
      </c>
      <c r="C20" s="45">
        <v>11402159.76</v>
      </c>
      <c r="D20" s="32">
        <v>5903405.6805000016</v>
      </c>
      <c r="E20" s="32">
        <v>5498754.0794999981</v>
      </c>
      <c r="F20" s="39">
        <v>0.48225548450831374</v>
      </c>
    </row>
    <row r="21" spans="2:6" x14ac:dyDescent="0.25">
      <c r="B21" s="31" t="s">
        <v>134</v>
      </c>
      <c r="C21" s="45">
        <v>13677506.75</v>
      </c>
      <c r="D21" s="32">
        <v>9645390.2216000129</v>
      </c>
      <c r="E21" s="32">
        <v>4032116.5283999871</v>
      </c>
      <c r="F21" s="39">
        <v>0.29479908890558487</v>
      </c>
    </row>
    <row r="22" spans="2:6" x14ac:dyDescent="0.25">
      <c r="B22" s="31" t="s">
        <v>135</v>
      </c>
      <c r="C22" s="45">
        <v>5656740.3200000003</v>
      </c>
      <c r="D22" s="32">
        <v>3609869.4284999939</v>
      </c>
      <c r="E22" s="32">
        <v>2046870.8915000064</v>
      </c>
      <c r="F22" s="39">
        <v>0.36184635951257638</v>
      </c>
    </row>
    <row r="23" spans="2:6" x14ac:dyDescent="0.25">
      <c r="B23" s="31" t="s">
        <v>136</v>
      </c>
      <c r="C23" s="45">
        <v>31857231.300000001</v>
      </c>
      <c r="D23" s="32">
        <v>19403683.236900076</v>
      </c>
      <c r="E23" s="32">
        <v>12453548.063099924</v>
      </c>
      <c r="F23" s="39">
        <v>0.39091746378788178</v>
      </c>
    </row>
    <row r="24" spans="2:6" x14ac:dyDescent="0.25">
      <c r="B24" s="31" t="s">
        <v>137</v>
      </c>
      <c r="C24" s="45">
        <v>5189452.4400000004</v>
      </c>
      <c r="D24" s="32">
        <v>2980742.9290000112</v>
      </c>
      <c r="E24" s="32">
        <v>2208709.5109999892</v>
      </c>
      <c r="F24" s="39">
        <v>0.42561513696038211</v>
      </c>
    </row>
    <row r="25" spans="2:6" x14ac:dyDescent="0.25">
      <c r="B25" s="31" t="s">
        <v>138</v>
      </c>
      <c r="C25" s="45">
        <v>11829546.960000001</v>
      </c>
      <c r="D25" s="32">
        <v>6846307.8659000462</v>
      </c>
      <c r="E25" s="32">
        <v>4983239.0940999547</v>
      </c>
      <c r="F25" s="39">
        <v>0.42125358739012558</v>
      </c>
    </row>
    <row r="26" spans="2:6" x14ac:dyDescent="0.25">
      <c r="B26" s="31" t="s">
        <v>13</v>
      </c>
      <c r="C26" s="45">
        <v>48965337.950000003</v>
      </c>
      <c r="D26" s="32">
        <v>31375574.066199984</v>
      </c>
      <c r="E26" s="32">
        <v>17589763.883800019</v>
      </c>
      <c r="F26" s="39">
        <v>0.35922888762171851</v>
      </c>
    </row>
    <row r="27" spans="2:6" x14ac:dyDescent="0.25">
      <c r="B27" s="31" t="s">
        <v>139</v>
      </c>
      <c r="C27" s="45">
        <v>12618989.83</v>
      </c>
      <c r="D27" s="32">
        <v>8437890.9783999883</v>
      </c>
      <c r="E27" s="32">
        <v>4181098.8516000118</v>
      </c>
      <c r="F27" s="39">
        <v>0.33133387917153206</v>
      </c>
    </row>
    <row r="28" spans="2:6" x14ac:dyDescent="0.25">
      <c r="B28" s="31" t="s">
        <v>140</v>
      </c>
      <c r="C28" s="45">
        <v>1767821.3</v>
      </c>
      <c r="D28" s="32">
        <v>1056831.3793000036</v>
      </c>
      <c r="E28" s="32">
        <v>710989.92069999641</v>
      </c>
      <c r="F28" s="39">
        <v>0.40218427094412562</v>
      </c>
    </row>
    <row r="29" spans="2:6" x14ac:dyDescent="0.25">
      <c r="B29" s="31" t="s">
        <v>14</v>
      </c>
      <c r="C29" s="45">
        <v>34152244.240000002</v>
      </c>
      <c r="D29" s="32">
        <v>18739462.579300065</v>
      </c>
      <c r="E29" s="32">
        <v>15412781.660699937</v>
      </c>
      <c r="F29" s="39">
        <v>0.45129630581196428</v>
      </c>
    </row>
    <row r="30" spans="2:6" x14ac:dyDescent="0.25">
      <c r="B30" s="31" t="s">
        <v>11</v>
      </c>
      <c r="C30" s="45">
        <v>87780946.540000007</v>
      </c>
      <c r="D30" s="32">
        <v>55312877.968700089</v>
      </c>
      <c r="E30" s="32">
        <v>32468068.571299918</v>
      </c>
      <c r="F30" s="39">
        <v>0.3698760363275973</v>
      </c>
    </row>
    <row r="31" spans="2:6" x14ac:dyDescent="0.25">
      <c r="F31" s="37" t="str">
        <f t="shared" ref="F31:F73" si="0">IFERROR(E31/D31-1," ")</f>
        <v xml:space="preserve"> </v>
      </c>
    </row>
    <row r="32" spans="2:6" x14ac:dyDescent="0.25">
      <c r="F32" s="37" t="str">
        <f t="shared" si="0"/>
        <v xml:space="preserve"> </v>
      </c>
    </row>
    <row r="33" spans="6:6" x14ac:dyDescent="0.25">
      <c r="F33" s="37" t="str">
        <f t="shared" si="0"/>
        <v xml:space="preserve"> </v>
      </c>
    </row>
    <row r="34" spans="6:6" x14ac:dyDescent="0.25">
      <c r="F34" s="37" t="str">
        <f t="shared" si="0"/>
        <v xml:space="preserve"> </v>
      </c>
    </row>
    <row r="35" spans="6:6" x14ac:dyDescent="0.25">
      <c r="F35" s="37" t="str">
        <f t="shared" si="0"/>
        <v xml:space="preserve"> </v>
      </c>
    </row>
    <row r="36" spans="6:6" x14ac:dyDescent="0.25">
      <c r="F36" s="37" t="str">
        <f t="shared" si="0"/>
        <v xml:space="preserve"> </v>
      </c>
    </row>
    <row r="37" spans="6:6" x14ac:dyDescent="0.25">
      <c r="F37" s="37" t="str">
        <f t="shared" si="0"/>
        <v xml:space="preserve"> </v>
      </c>
    </row>
    <row r="38" spans="6:6" x14ac:dyDescent="0.25">
      <c r="F38" s="37" t="str">
        <f t="shared" si="0"/>
        <v xml:space="preserve"> </v>
      </c>
    </row>
    <row r="39" spans="6:6" x14ac:dyDescent="0.25">
      <c r="F39" s="37" t="str">
        <f t="shared" si="0"/>
        <v xml:space="preserve"> </v>
      </c>
    </row>
    <row r="40" spans="6:6" x14ac:dyDescent="0.25">
      <c r="F40" s="37" t="str">
        <f t="shared" si="0"/>
        <v xml:space="preserve"> </v>
      </c>
    </row>
    <row r="41" spans="6:6" x14ac:dyDescent="0.25">
      <c r="F41" s="37" t="str">
        <f t="shared" si="0"/>
        <v xml:space="preserve"> </v>
      </c>
    </row>
    <row r="42" spans="6:6" x14ac:dyDescent="0.25">
      <c r="F42" s="37" t="str">
        <f t="shared" si="0"/>
        <v xml:space="preserve"> </v>
      </c>
    </row>
    <row r="43" spans="6:6" x14ac:dyDescent="0.25">
      <c r="F43" s="37" t="str">
        <f t="shared" si="0"/>
        <v xml:space="preserve"> </v>
      </c>
    </row>
    <row r="44" spans="6:6" x14ac:dyDescent="0.25">
      <c r="F44" s="37" t="str">
        <f t="shared" si="0"/>
        <v xml:space="preserve"> </v>
      </c>
    </row>
    <row r="45" spans="6:6" x14ac:dyDescent="0.25">
      <c r="F45" s="37" t="str">
        <f t="shared" si="0"/>
        <v xml:space="preserve"> </v>
      </c>
    </row>
    <row r="46" spans="6:6" x14ac:dyDescent="0.25">
      <c r="F46" s="37" t="str">
        <f t="shared" si="0"/>
        <v xml:space="preserve"> </v>
      </c>
    </row>
    <row r="47" spans="6:6" x14ac:dyDescent="0.25">
      <c r="F47" s="37" t="str">
        <f t="shared" si="0"/>
        <v xml:space="preserve"> </v>
      </c>
    </row>
    <row r="48" spans="6:6" x14ac:dyDescent="0.25">
      <c r="F48" s="37" t="str">
        <f t="shared" si="0"/>
        <v xml:space="preserve"> </v>
      </c>
    </row>
    <row r="49" spans="6:6" x14ac:dyDescent="0.25">
      <c r="F49" s="37" t="str">
        <f t="shared" si="0"/>
        <v xml:space="preserve"> </v>
      </c>
    </row>
    <row r="50" spans="6:6" x14ac:dyDescent="0.25">
      <c r="F50" s="37" t="str">
        <f t="shared" si="0"/>
        <v xml:space="preserve"> </v>
      </c>
    </row>
    <row r="51" spans="6:6" x14ac:dyDescent="0.25">
      <c r="F51" s="37" t="str">
        <f t="shared" si="0"/>
        <v xml:space="preserve"> </v>
      </c>
    </row>
    <row r="52" spans="6:6" x14ac:dyDescent="0.25">
      <c r="F52" s="37" t="str">
        <f t="shared" si="0"/>
        <v xml:space="preserve"> </v>
      </c>
    </row>
    <row r="53" spans="6:6" x14ac:dyDescent="0.25">
      <c r="F53" s="37" t="str">
        <f t="shared" si="0"/>
        <v xml:space="preserve"> </v>
      </c>
    </row>
    <row r="54" spans="6:6" x14ac:dyDescent="0.25">
      <c r="F54" s="37" t="str">
        <f t="shared" si="0"/>
        <v xml:space="preserve"> </v>
      </c>
    </row>
    <row r="55" spans="6:6" x14ac:dyDescent="0.25">
      <c r="F55" s="37" t="str">
        <f t="shared" si="0"/>
        <v xml:space="preserve"> </v>
      </c>
    </row>
    <row r="56" spans="6:6" x14ac:dyDescent="0.25">
      <c r="F56" s="37" t="str">
        <f t="shared" si="0"/>
        <v xml:space="preserve"> </v>
      </c>
    </row>
    <row r="57" spans="6:6" x14ac:dyDescent="0.25">
      <c r="F57" s="37" t="str">
        <f t="shared" si="0"/>
        <v xml:space="preserve"> </v>
      </c>
    </row>
    <row r="58" spans="6:6" x14ac:dyDescent="0.25">
      <c r="F58" s="37" t="str">
        <f t="shared" si="0"/>
        <v xml:space="preserve"> </v>
      </c>
    </row>
    <row r="59" spans="6:6" x14ac:dyDescent="0.25">
      <c r="F59" s="37" t="str">
        <f t="shared" si="0"/>
        <v xml:space="preserve"> </v>
      </c>
    </row>
    <row r="60" spans="6:6" x14ac:dyDescent="0.25">
      <c r="F60" s="37" t="str">
        <f t="shared" si="0"/>
        <v xml:space="preserve"> </v>
      </c>
    </row>
    <row r="61" spans="6:6" x14ac:dyDescent="0.25">
      <c r="F61" s="37" t="str">
        <f t="shared" si="0"/>
        <v xml:space="preserve"> </v>
      </c>
    </row>
    <row r="62" spans="6:6" x14ac:dyDescent="0.25">
      <c r="F62" s="37" t="str">
        <f t="shared" si="0"/>
        <v xml:space="preserve"> </v>
      </c>
    </row>
    <row r="63" spans="6:6" x14ac:dyDescent="0.25">
      <c r="F63" s="37" t="str">
        <f t="shared" si="0"/>
        <v xml:space="preserve"> </v>
      </c>
    </row>
    <row r="64" spans="6:6" x14ac:dyDescent="0.25">
      <c r="F64" s="37" t="str">
        <f t="shared" si="0"/>
        <v xml:space="preserve"> </v>
      </c>
    </row>
    <row r="65" spans="6:6" x14ac:dyDescent="0.25">
      <c r="F65" s="37" t="str">
        <f t="shared" si="0"/>
        <v xml:space="preserve"> </v>
      </c>
    </row>
    <row r="66" spans="6:6" x14ac:dyDescent="0.25">
      <c r="F66" s="37" t="str">
        <f t="shared" si="0"/>
        <v xml:space="preserve"> </v>
      </c>
    </row>
    <row r="67" spans="6:6" x14ac:dyDescent="0.25">
      <c r="F67" s="37" t="str">
        <f t="shared" si="0"/>
        <v xml:space="preserve"> </v>
      </c>
    </row>
    <row r="68" spans="6:6" x14ac:dyDescent="0.25">
      <c r="F68" s="37" t="str">
        <f t="shared" si="0"/>
        <v xml:space="preserve"> </v>
      </c>
    </row>
    <row r="69" spans="6:6" x14ac:dyDescent="0.25">
      <c r="F69" s="37" t="str">
        <f t="shared" si="0"/>
        <v xml:space="preserve"> </v>
      </c>
    </row>
    <row r="70" spans="6:6" x14ac:dyDescent="0.25">
      <c r="F70" s="37" t="str">
        <f t="shared" si="0"/>
        <v xml:space="preserve"> </v>
      </c>
    </row>
    <row r="71" spans="6:6" x14ac:dyDescent="0.25">
      <c r="F71" s="37" t="str">
        <f t="shared" si="0"/>
        <v xml:space="preserve"> </v>
      </c>
    </row>
    <row r="72" spans="6:6" x14ac:dyDescent="0.25">
      <c r="F72" s="37" t="str">
        <f t="shared" si="0"/>
        <v xml:space="preserve"> </v>
      </c>
    </row>
    <row r="73" spans="6:6" x14ac:dyDescent="0.25">
      <c r="F73" s="37" t="str">
        <f t="shared" si="0"/>
        <v xml:space="preserve"> </v>
      </c>
    </row>
    <row r="74" spans="6:6" x14ac:dyDescent="0.25">
      <c r="F74" s="37" t="str">
        <f t="shared" ref="F74:F137" si="1">IFERROR(E74/D74-1," ")</f>
        <v xml:space="preserve"> </v>
      </c>
    </row>
    <row r="75" spans="6:6" x14ac:dyDescent="0.25">
      <c r="F75" s="37" t="str">
        <f t="shared" si="1"/>
        <v xml:space="preserve"> </v>
      </c>
    </row>
    <row r="76" spans="6:6" x14ac:dyDescent="0.25">
      <c r="F76" s="37" t="str">
        <f t="shared" si="1"/>
        <v xml:space="preserve"> </v>
      </c>
    </row>
    <row r="77" spans="6:6" x14ac:dyDescent="0.25">
      <c r="F77" s="37" t="str">
        <f t="shared" si="1"/>
        <v xml:space="preserve"> </v>
      </c>
    </row>
    <row r="78" spans="6:6" x14ac:dyDescent="0.25">
      <c r="F78" s="37" t="str">
        <f t="shared" si="1"/>
        <v xml:space="preserve"> </v>
      </c>
    </row>
    <row r="79" spans="6:6" x14ac:dyDescent="0.25">
      <c r="F79" s="37" t="str">
        <f t="shared" si="1"/>
        <v xml:space="preserve"> </v>
      </c>
    </row>
    <row r="80" spans="6:6" x14ac:dyDescent="0.25">
      <c r="F80" s="37" t="str">
        <f t="shared" si="1"/>
        <v xml:space="preserve"> </v>
      </c>
    </row>
    <row r="81" spans="6:6" x14ac:dyDescent="0.25">
      <c r="F81" s="37" t="str">
        <f t="shared" si="1"/>
        <v xml:space="preserve"> </v>
      </c>
    </row>
    <row r="82" spans="6:6" x14ac:dyDescent="0.25">
      <c r="F82" s="37" t="str">
        <f t="shared" si="1"/>
        <v xml:space="preserve"> </v>
      </c>
    </row>
    <row r="83" spans="6:6" x14ac:dyDescent="0.25">
      <c r="F83" s="37" t="str">
        <f t="shared" si="1"/>
        <v xml:space="preserve"> </v>
      </c>
    </row>
    <row r="84" spans="6:6" x14ac:dyDescent="0.25">
      <c r="F84" s="37" t="str">
        <f t="shared" si="1"/>
        <v xml:space="preserve"> </v>
      </c>
    </row>
    <row r="85" spans="6:6" x14ac:dyDescent="0.25">
      <c r="F85" s="37" t="str">
        <f t="shared" si="1"/>
        <v xml:space="preserve"> </v>
      </c>
    </row>
    <row r="86" spans="6:6" x14ac:dyDescent="0.25">
      <c r="F86" s="37" t="str">
        <f t="shared" si="1"/>
        <v xml:space="preserve"> </v>
      </c>
    </row>
    <row r="87" spans="6:6" x14ac:dyDescent="0.25">
      <c r="F87" s="37" t="str">
        <f t="shared" si="1"/>
        <v xml:space="preserve"> </v>
      </c>
    </row>
    <row r="88" spans="6:6" x14ac:dyDescent="0.25">
      <c r="F88" s="37" t="str">
        <f t="shared" si="1"/>
        <v xml:space="preserve"> </v>
      </c>
    </row>
    <row r="89" spans="6:6" x14ac:dyDescent="0.25">
      <c r="F89" s="37" t="str">
        <f t="shared" si="1"/>
        <v xml:space="preserve"> </v>
      </c>
    </row>
    <row r="90" spans="6:6" x14ac:dyDescent="0.25">
      <c r="F90" s="37" t="str">
        <f t="shared" si="1"/>
        <v xml:space="preserve"> </v>
      </c>
    </row>
    <row r="91" spans="6:6" x14ac:dyDescent="0.25">
      <c r="F91" s="37" t="str">
        <f t="shared" si="1"/>
        <v xml:space="preserve"> </v>
      </c>
    </row>
    <row r="92" spans="6:6" x14ac:dyDescent="0.25">
      <c r="F92" s="37" t="str">
        <f t="shared" si="1"/>
        <v xml:space="preserve"> </v>
      </c>
    </row>
    <row r="93" spans="6:6" x14ac:dyDescent="0.25">
      <c r="F93" s="37" t="str">
        <f t="shared" si="1"/>
        <v xml:space="preserve"> </v>
      </c>
    </row>
    <row r="94" spans="6:6" x14ac:dyDescent="0.25">
      <c r="F94" s="37" t="str">
        <f t="shared" si="1"/>
        <v xml:space="preserve"> </v>
      </c>
    </row>
    <row r="95" spans="6:6" x14ac:dyDescent="0.25">
      <c r="F95" s="37" t="str">
        <f t="shared" si="1"/>
        <v xml:space="preserve"> </v>
      </c>
    </row>
    <row r="96" spans="6:6" x14ac:dyDescent="0.25">
      <c r="F96" s="37" t="str">
        <f t="shared" si="1"/>
        <v xml:space="preserve"> </v>
      </c>
    </row>
    <row r="97" spans="6:6" x14ac:dyDescent="0.25">
      <c r="F97" s="37" t="str">
        <f t="shared" si="1"/>
        <v xml:space="preserve"> </v>
      </c>
    </row>
    <row r="98" spans="6:6" x14ac:dyDescent="0.25">
      <c r="F98" s="37" t="str">
        <f t="shared" si="1"/>
        <v xml:space="preserve"> </v>
      </c>
    </row>
    <row r="99" spans="6:6" x14ac:dyDescent="0.25">
      <c r="F99" s="37" t="str">
        <f t="shared" si="1"/>
        <v xml:space="preserve"> </v>
      </c>
    </row>
    <row r="100" spans="6:6" x14ac:dyDescent="0.25">
      <c r="F100" s="37" t="str">
        <f t="shared" si="1"/>
        <v xml:space="preserve"> </v>
      </c>
    </row>
    <row r="101" spans="6:6" x14ac:dyDescent="0.25">
      <c r="F101" s="37" t="str">
        <f t="shared" si="1"/>
        <v xml:space="preserve"> </v>
      </c>
    </row>
    <row r="102" spans="6:6" x14ac:dyDescent="0.25">
      <c r="F102" s="37" t="str">
        <f t="shared" si="1"/>
        <v xml:space="preserve"> </v>
      </c>
    </row>
    <row r="103" spans="6:6" x14ac:dyDescent="0.25">
      <c r="F103" s="37" t="str">
        <f t="shared" si="1"/>
        <v xml:space="preserve"> </v>
      </c>
    </row>
    <row r="104" spans="6:6" x14ac:dyDescent="0.25">
      <c r="F104" s="37" t="str">
        <f t="shared" si="1"/>
        <v xml:space="preserve"> </v>
      </c>
    </row>
    <row r="105" spans="6:6" x14ac:dyDescent="0.25">
      <c r="F105" s="37" t="str">
        <f t="shared" si="1"/>
        <v xml:space="preserve"> </v>
      </c>
    </row>
    <row r="106" spans="6:6" x14ac:dyDescent="0.25">
      <c r="F106" s="37" t="str">
        <f t="shared" si="1"/>
        <v xml:space="preserve"> </v>
      </c>
    </row>
    <row r="107" spans="6:6" x14ac:dyDescent="0.25">
      <c r="F107" s="37" t="str">
        <f t="shared" si="1"/>
        <v xml:space="preserve"> </v>
      </c>
    </row>
    <row r="108" spans="6:6" x14ac:dyDescent="0.25">
      <c r="F108" s="37" t="str">
        <f t="shared" si="1"/>
        <v xml:space="preserve"> </v>
      </c>
    </row>
    <row r="109" spans="6:6" x14ac:dyDescent="0.25">
      <c r="F109" s="37" t="str">
        <f t="shared" si="1"/>
        <v xml:space="preserve"> </v>
      </c>
    </row>
    <row r="110" spans="6:6" x14ac:dyDescent="0.25">
      <c r="F110" s="37" t="str">
        <f t="shared" si="1"/>
        <v xml:space="preserve"> </v>
      </c>
    </row>
    <row r="111" spans="6:6" x14ac:dyDescent="0.25">
      <c r="F111" s="37" t="str">
        <f t="shared" si="1"/>
        <v xml:space="preserve"> </v>
      </c>
    </row>
    <row r="112" spans="6:6" x14ac:dyDescent="0.25">
      <c r="F112" s="37" t="str">
        <f t="shared" si="1"/>
        <v xml:space="preserve"> </v>
      </c>
    </row>
    <row r="113" spans="6:6" x14ac:dyDescent="0.25">
      <c r="F113" s="37" t="str">
        <f t="shared" si="1"/>
        <v xml:space="preserve"> </v>
      </c>
    </row>
    <row r="114" spans="6:6" x14ac:dyDescent="0.25">
      <c r="F114" s="37" t="str">
        <f t="shared" si="1"/>
        <v xml:space="preserve"> </v>
      </c>
    </row>
    <row r="115" spans="6:6" x14ac:dyDescent="0.25">
      <c r="F115" s="37" t="str">
        <f t="shared" si="1"/>
        <v xml:space="preserve"> </v>
      </c>
    </row>
    <row r="116" spans="6:6" x14ac:dyDescent="0.25">
      <c r="F116" s="37" t="str">
        <f t="shared" si="1"/>
        <v xml:space="preserve"> </v>
      </c>
    </row>
    <row r="117" spans="6:6" x14ac:dyDescent="0.25">
      <c r="F117" s="37" t="str">
        <f t="shared" si="1"/>
        <v xml:space="preserve"> </v>
      </c>
    </row>
    <row r="118" spans="6:6" x14ac:dyDescent="0.25">
      <c r="F118" s="37" t="str">
        <f t="shared" si="1"/>
        <v xml:space="preserve"> </v>
      </c>
    </row>
    <row r="119" spans="6:6" x14ac:dyDescent="0.25">
      <c r="F119" s="37" t="str">
        <f t="shared" si="1"/>
        <v xml:space="preserve"> </v>
      </c>
    </row>
    <row r="120" spans="6:6" x14ac:dyDescent="0.25">
      <c r="F120" s="37" t="str">
        <f t="shared" si="1"/>
        <v xml:space="preserve"> </v>
      </c>
    </row>
    <row r="121" spans="6:6" x14ac:dyDescent="0.25">
      <c r="F121" s="37" t="str">
        <f t="shared" si="1"/>
        <v xml:space="preserve"> </v>
      </c>
    </row>
    <row r="122" spans="6:6" x14ac:dyDescent="0.25">
      <c r="F122" s="37" t="str">
        <f t="shared" si="1"/>
        <v xml:space="preserve"> </v>
      </c>
    </row>
    <row r="123" spans="6:6" x14ac:dyDescent="0.25">
      <c r="F123" s="37" t="str">
        <f t="shared" si="1"/>
        <v xml:space="preserve"> </v>
      </c>
    </row>
    <row r="124" spans="6:6" x14ac:dyDescent="0.25">
      <c r="F124" s="37" t="str">
        <f t="shared" si="1"/>
        <v xml:space="preserve"> </v>
      </c>
    </row>
    <row r="125" spans="6:6" x14ac:dyDescent="0.25">
      <c r="F125" s="37" t="str">
        <f t="shared" si="1"/>
        <v xml:space="preserve"> </v>
      </c>
    </row>
    <row r="126" spans="6:6" x14ac:dyDescent="0.25">
      <c r="F126" s="37" t="str">
        <f t="shared" si="1"/>
        <v xml:space="preserve"> </v>
      </c>
    </row>
    <row r="127" spans="6:6" x14ac:dyDescent="0.25">
      <c r="F127" s="37" t="str">
        <f t="shared" si="1"/>
        <v xml:space="preserve"> </v>
      </c>
    </row>
    <row r="128" spans="6:6" x14ac:dyDescent="0.25">
      <c r="F128" s="37" t="str">
        <f t="shared" si="1"/>
        <v xml:space="preserve"> </v>
      </c>
    </row>
    <row r="129" spans="6:6" x14ac:dyDescent="0.25">
      <c r="F129" s="37" t="str">
        <f t="shared" si="1"/>
        <v xml:space="preserve"> </v>
      </c>
    </row>
    <row r="130" spans="6:6" x14ac:dyDescent="0.25">
      <c r="F130" s="37" t="str">
        <f t="shared" si="1"/>
        <v xml:space="preserve"> </v>
      </c>
    </row>
    <row r="131" spans="6:6" x14ac:dyDescent="0.25">
      <c r="F131" s="37" t="str">
        <f t="shared" si="1"/>
        <v xml:space="preserve"> </v>
      </c>
    </row>
    <row r="132" spans="6:6" x14ac:dyDescent="0.25">
      <c r="F132" s="37" t="str">
        <f t="shared" si="1"/>
        <v xml:space="preserve"> </v>
      </c>
    </row>
    <row r="133" spans="6:6" x14ac:dyDescent="0.25">
      <c r="F133" s="37" t="str">
        <f t="shared" si="1"/>
        <v xml:space="preserve"> </v>
      </c>
    </row>
    <row r="134" spans="6:6" x14ac:dyDescent="0.25">
      <c r="F134" s="37" t="str">
        <f t="shared" si="1"/>
        <v xml:space="preserve"> </v>
      </c>
    </row>
    <row r="135" spans="6:6" x14ac:dyDescent="0.25">
      <c r="F135" s="37" t="str">
        <f t="shared" si="1"/>
        <v xml:space="preserve"> </v>
      </c>
    </row>
    <row r="136" spans="6:6" x14ac:dyDescent="0.25">
      <c r="F136" s="37" t="str">
        <f t="shared" si="1"/>
        <v xml:space="preserve"> </v>
      </c>
    </row>
    <row r="137" spans="6:6" x14ac:dyDescent="0.25">
      <c r="F137" s="37" t="str">
        <f t="shared" si="1"/>
        <v xml:space="preserve"> </v>
      </c>
    </row>
    <row r="138" spans="6:6" x14ac:dyDescent="0.25">
      <c r="F138" s="37" t="str">
        <f t="shared" ref="F138:F201" si="2">IFERROR(E138/D138-1," ")</f>
        <v xml:space="preserve"> </v>
      </c>
    </row>
    <row r="139" spans="6:6" x14ac:dyDescent="0.25">
      <c r="F139" s="37" t="str">
        <f t="shared" si="2"/>
        <v xml:space="preserve"> </v>
      </c>
    </row>
    <row r="140" spans="6:6" x14ac:dyDescent="0.25">
      <c r="F140" s="37" t="str">
        <f t="shared" si="2"/>
        <v xml:space="preserve"> </v>
      </c>
    </row>
    <row r="141" spans="6:6" x14ac:dyDescent="0.25">
      <c r="F141" s="37" t="str">
        <f t="shared" si="2"/>
        <v xml:space="preserve"> </v>
      </c>
    </row>
    <row r="142" spans="6:6" x14ac:dyDescent="0.25">
      <c r="F142" s="37" t="str">
        <f t="shared" si="2"/>
        <v xml:space="preserve"> </v>
      </c>
    </row>
    <row r="143" spans="6:6" x14ac:dyDescent="0.25">
      <c r="F143" s="37" t="str">
        <f t="shared" si="2"/>
        <v xml:space="preserve"> </v>
      </c>
    </row>
    <row r="144" spans="6:6" x14ac:dyDescent="0.25">
      <c r="F144" s="37" t="str">
        <f t="shared" si="2"/>
        <v xml:space="preserve"> </v>
      </c>
    </row>
    <row r="145" spans="6:6" x14ac:dyDescent="0.25">
      <c r="F145" s="37" t="str">
        <f t="shared" si="2"/>
        <v xml:space="preserve"> </v>
      </c>
    </row>
    <row r="146" spans="6:6" x14ac:dyDescent="0.25">
      <c r="F146" s="37" t="str">
        <f t="shared" si="2"/>
        <v xml:space="preserve"> </v>
      </c>
    </row>
    <row r="147" spans="6:6" x14ac:dyDescent="0.25">
      <c r="F147" s="37" t="str">
        <f t="shared" si="2"/>
        <v xml:space="preserve"> </v>
      </c>
    </row>
    <row r="148" spans="6:6" x14ac:dyDescent="0.25">
      <c r="F148" s="37" t="str">
        <f t="shared" si="2"/>
        <v xml:space="preserve"> </v>
      </c>
    </row>
    <row r="149" spans="6:6" x14ac:dyDescent="0.25">
      <c r="F149" s="37" t="str">
        <f t="shared" si="2"/>
        <v xml:space="preserve"> </v>
      </c>
    </row>
    <row r="150" spans="6:6" x14ac:dyDescent="0.25">
      <c r="F150" s="37" t="str">
        <f t="shared" si="2"/>
        <v xml:space="preserve"> </v>
      </c>
    </row>
    <row r="151" spans="6:6" x14ac:dyDescent="0.25">
      <c r="F151" s="37" t="str">
        <f t="shared" si="2"/>
        <v xml:space="preserve"> </v>
      </c>
    </row>
    <row r="152" spans="6:6" x14ac:dyDescent="0.25">
      <c r="F152" s="37" t="str">
        <f t="shared" si="2"/>
        <v xml:space="preserve"> </v>
      </c>
    </row>
    <row r="153" spans="6:6" x14ac:dyDescent="0.25">
      <c r="F153" s="37" t="str">
        <f t="shared" si="2"/>
        <v xml:space="preserve"> </v>
      </c>
    </row>
    <row r="154" spans="6:6" x14ac:dyDescent="0.25">
      <c r="F154" s="37" t="str">
        <f t="shared" si="2"/>
        <v xml:space="preserve"> </v>
      </c>
    </row>
    <row r="155" spans="6:6" x14ac:dyDescent="0.25">
      <c r="F155" s="37" t="str">
        <f t="shared" si="2"/>
        <v xml:space="preserve"> </v>
      </c>
    </row>
    <row r="156" spans="6:6" x14ac:dyDescent="0.25">
      <c r="F156" s="37" t="str">
        <f t="shared" si="2"/>
        <v xml:space="preserve"> </v>
      </c>
    </row>
    <row r="157" spans="6:6" x14ac:dyDescent="0.25">
      <c r="F157" s="37" t="str">
        <f t="shared" si="2"/>
        <v xml:space="preserve"> </v>
      </c>
    </row>
    <row r="158" spans="6:6" x14ac:dyDescent="0.25">
      <c r="F158" s="37" t="str">
        <f t="shared" si="2"/>
        <v xml:space="preserve"> </v>
      </c>
    </row>
    <row r="159" spans="6:6" x14ac:dyDescent="0.25">
      <c r="F159" s="37" t="str">
        <f t="shared" si="2"/>
        <v xml:space="preserve"> </v>
      </c>
    </row>
    <row r="160" spans="6:6" x14ac:dyDescent="0.25">
      <c r="F160" s="37" t="str">
        <f t="shared" si="2"/>
        <v xml:space="preserve"> </v>
      </c>
    </row>
    <row r="161" spans="6:6" x14ac:dyDescent="0.25">
      <c r="F161" s="37" t="str">
        <f t="shared" si="2"/>
        <v xml:space="preserve"> </v>
      </c>
    </row>
    <row r="162" spans="6:6" x14ac:dyDescent="0.25">
      <c r="F162" s="37" t="str">
        <f t="shared" si="2"/>
        <v xml:space="preserve"> </v>
      </c>
    </row>
    <row r="163" spans="6:6" x14ac:dyDescent="0.25">
      <c r="F163" s="37" t="str">
        <f t="shared" si="2"/>
        <v xml:space="preserve"> </v>
      </c>
    </row>
    <row r="164" spans="6:6" x14ac:dyDescent="0.25">
      <c r="F164" s="37" t="str">
        <f t="shared" si="2"/>
        <v xml:space="preserve"> </v>
      </c>
    </row>
    <row r="165" spans="6:6" x14ac:dyDescent="0.25">
      <c r="F165" s="37" t="str">
        <f t="shared" si="2"/>
        <v xml:space="preserve"> </v>
      </c>
    </row>
    <row r="166" spans="6:6" x14ac:dyDescent="0.25">
      <c r="F166" s="37" t="str">
        <f t="shared" si="2"/>
        <v xml:space="preserve"> </v>
      </c>
    </row>
    <row r="167" spans="6:6" x14ac:dyDescent="0.25">
      <c r="F167" s="37" t="str">
        <f t="shared" si="2"/>
        <v xml:space="preserve"> </v>
      </c>
    </row>
    <row r="168" spans="6:6" x14ac:dyDescent="0.25">
      <c r="F168" s="37" t="str">
        <f t="shared" si="2"/>
        <v xml:space="preserve"> </v>
      </c>
    </row>
    <row r="169" spans="6:6" x14ac:dyDescent="0.25">
      <c r="F169" s="37" t="str">
        <f t="shared" si="2"/>
        <v xml:space="preserve"> </v>
      </c>
    </row>
    <row r="170" spans="6:6" x14ac:dyDescent="0.25">
      <c r="F170" s="37" t="str">
        <f t="shared" si="2"/>
        <v xml:space="preserve"> </v>
      </c>
    </row>
    <row r="171" spans="6:6" x14ac:dyDescent="0.25">
      <c r="F171" s="37" t="str">
        <f t="shared" si="2"/>
        <v xml:space="preserve"> </v>
      </c>
    </row>
    <row r="172" spans="6:6" x14ac:dyDescent="0.25">
      <c r="F172" s="37" t="str">
        <f t="shared" si="2"/>
        <v xml:space="preserve"> </v>
      </c>
    </row>
    <row r="173" spans="6:6" x14ac:dyDescent="0.25">
      <c r="F173" s="37" t="str">
        <f t="shared" si="2"/>
        <v xml:space="preserve"> </v>
      </c>
    </row>
    <row r="174" spans="6:6" x14ac:dyDescent="0.25">
      <c r="F174" s="37" t="str">
        <f t="shared" si="2"/>
        <v xml:space="preserve"> </v>
      </c>
    </row>
    <row r="175" spans="6:6" x14ac:dyDescent="0.25">
      <c r="F175" s="37" t="str">
        <f t="shared" si="2"/>
        <v xml:space="preserve"> </v>
      </c>
    </row>
    <row r="176" spans="6:6" x14ac:dyDescent="0.25">
      <c r="F176" s="37" t="str">
        <f t="shared" si="2"/>
        <v xml:space="preserve"> </v>
      </c>
    </row>
    <row r="177" spans="6:6" x14ac:dyDescent="0.25">
      <c r="F177" s="37" t="str">
        <f t="shared" si="2"/>
        <v xml:space="preserve"> </v>
      </c>
    </row>
    <row r="178" spans="6:6" x14ac:dyDescent="0.25">
      <c r="F178" s="37" t="str">
        <f t="shared" si="2"/>
        <v xml:space="preserve"> </v>
      </c>
    </row>
    <row r="179" spans="6:6" x14ac:dyDescent="0.25">
      <c r="F179" s="37" t="str">
        <f t="shared" si="2"/>
        <v xml:space="preserve"> </v>
      </c>
    </row>
    <row r="180" spans="6:6" x14ac:dyDescent="0.25">
      <c r="F180" s="37" t="str">
        <f t="shared" si="2"/>
        <v xml:space="preserve"> </v>
      </c>
    </row>
    <row r="181" spans="6:6" x14ac:dyDescent="0.25">
      <c r="F181" s="37" t="str">
        <f t="shared" si="2"/>
        <v xml:space="preserve"> </v>
      </c>
    </row>
    <row r="182" spans="6:6" x14ac:dyDescent="0.25">
      <c r="F182" s="37" t="str">
        <f t="shared" si="2"/>
        <v xml:space="preserve"> </v>
      </c>
    </row>
    <row r="183" spans="6:6" x14ac:dyDescent="0.25">
      <c r="F183" s="37" t="str">
        <f t="shared" si="2"/>
        <v xml:space="preserve"> </v>
      </c>
    </row>
    <row r="184" spans="6:6" x14ac:dyDescent="0.25">
      <c r="F184" s="37" t="str">
        <f t="shared" si="2"/>
        <v xml:space="preserve"> </v>
      </c>
    </row>
    <row r="185" spans="6:6" x14ac:dyDescent="0.25">
      <c r="F185" s="37" t="str">
        <f t="shared" si="2"/>
        <v xml:space="preserve"> </v>
      </c>
    </row>
    <row r="186" spans="6:6" x14ac:dyDescent="0.25">
      <c r="F186" s="37" t="str">
        <f t="shared" si="2"/>
        <v xml:space="preserve"> </v>
      </c>
    </row>
    <row r="187" spans="6:6" x14ac:dyDescent="0.25">
      <c r="F187" s="37" t="str">
        <f t="shared" si="2"/>
        <v xml:space="preserve"> </v>
      </c>
    </row>
    <row r="188" spans="6:6" x14ac:dyDescent="0.25">
      <c r="F188" s="37" t="str">
        <f t="shared" si="2"/>
        <v xml:space="preserve"> </v>
      </c>
    </row>
    <row r="189" spans="6:6" x14ac:dyDescent="0.25">
      <c r="F189" s="37" t="str">
        <f t="shared" si="2"/>
        <v xml:space="preserve"> </v>
      </c>
    </row>
    <row r="190" spans="6:6" x14ac:dyDescent="0.25">
      <c r="F190" s="37" t="str">
        <f t="shared" si="2"/>
        <v xml:space="preserve"> </v>
      </c>
    </row>
    <row r="191" spans="6:6" x14ac:dyDescent="0.25">
      <c r="F191" s="37" t="str">
        <f t="shared" si="2"/>
        <v xml:space="preserve"> </v>
      </c>
    </row>
    <row r="192" spans="6:6" x14ac:dyDescent="0.25">
      <c r="F192" s="37" t="str">
        <f t="shared" si="2"/>
        <v xml:space="preserve"> </v>
      </c>
    </row>
    <row r="193" spans="6:6" x14ac:dyDescent="0.25">
      <c r="F193" s="37" t="str">
        <f t="shared" si="2"/>
        <v xml:space="preserve"> </v>
      </c>
    </row>
    <row r="194" spans="6:6" x14ac:dyDescent="0.25">
      <c r="F194" s="37" t="str">
        <f t="shared" si="2"/>
        <v xml:space="preserve"> </v>
      </c>
    </row>
    <row r="195" spans="6:6" x14ac:dyDescent="0.25">
      <c r="F195" s="37" t="str">
        <f t="shared" si="2"/>
        <v xml:space="preserve"> </v>
      </c>
    </row>
    <row r="196" spans="6:6" x14ac:dyDescent="0.25">
      <c r="F196" s="37" t="str">
        <f t="shared" si="2"/>
        <v xml:space="preserve"> </v>
      </c>
    </row>
    <row r="197" spans="6:6" x14ac:dyDescent="0.25">
      <c r="F197" s="37" t="str">
        <f t="shared" si="2"/>
        <v xml:space="preserve"> </v>
      </c>
    </row>
    <row r="198" spans="6:6" x14ac:dyDescent="0.25">
      <c r="F198" s="37" t="str">
        <f t="shared" si="2"/>
        <v xml:space="preserve"> </v>
      </c>
    </row>
    <row r="199" spans="6:6" x14ac:dyDescent="0.25">
      <c r="F199" s="37" t="str">
        <f t="shared" si="2"/>
        <v xml:space="preserve"> </v>
      </c>
    </row>
    <row r="200" spans="6:6" x14ac:dyDescent="0.25">
      <c r="F200" s="37" t="str">
        <f t="shared" si="2"/>
        <v xml:space="preserve"> </v>
      </c>
    </row>
    <row r="201" spans="6:6" x14ac:dyDescent="0.25">
      <c r="F201" s="37" t="str">
        <f t="shared" si="2"/>
        <v xml:space="preserve"> </v>
      </c>
    </row>
    <row r="202" spans="6:6" x14ac:dyDescent="0.25">
      <c r="F202" s="37" t="str">
        <f t="shared" ref="F202:F265" si="3">IFERROR(E202/D202-1," ")</f>
        <v xml:space="preserve"> </v>
      </c>
    </row>
    <row r="203" spans="6:6" x14ac:dyDescent="0.25">
      <c r="F203" s="37" t="str">
        <f t="shared" si="3"/>
        <v xml:space="preserve"> </v>
      </c>
    </row>
    <row r="204" spans="6:6" x14ac:dyDescent="0.25">
      <c r="F204" s="37" t="str">
        <f t="shared" si="3"/>
        <v xml:space="preserve"> </v>
      </c>
    </row>
    <row r="205" spans="6:6" x14ac:dyDescent="0.25">
      <c r="F205" s="37" t="str">
        <f t="shared" si="3"/>
        <v xml:space="preserve"> </v>
      </c>
    </row>
    <row r="206" spans="6:6" x14ac:dyDescent="0.25">
      <c r="F206" s="37" t="str">
        <f t="shared" si="3"/>
        <v xml:space="preserve"> </v>
      </c>
    </row>
    <row r="207" spans="6:6" x14ac:dyDescent="0.25">
      <c r="F207" s="37" t="str">
        <f t="shared" si="3"/>
        <v xml:space="preserve"> </v>
      </c>
    </row>
    <row r="208" spans="6:6" x14ac:dyDescent="0.25">
      <c r="F208" s="37" t="str">
        <f t="shared" si="3"/>
        <v xml:space="preserve"> </v>
      </c>
    </row>
    <row r="209" spans="6:6" x14ac:dyDescent="0.25">
      <c r="F209" s="37" t="str">
        <f t="shared" si="3"/>
        <v xml:space="preserve"> </v>
      </c>
    </row>
    <row r="210" spans="6:6" x14ac:dyDescent="0.25">
      <c r="F210" s="37" t="str">
        <f t="shared" si="3"/>
        <v xml:space="preserve"> </v>
      </c>
    </row>
    <row r="211" spans="6:6" x14ac:dyDescent="0.25">
      <c r="F211" s="37" t="str">
        <f t="shared" si="3"/>
        <v xml:space="preserve"> </v>
      </c>
    </row>
    <row r="212" spans="6:6" x14ac:dyDescent="0.25">
      <c r="F212" s="37" t="str">
        <f t="shared" si="3"/>
        <v xml:space="preserve"> </v>
      </c>
    </row>
    <row r="213" spans="6:6" x14ac:dyDescent="0.25">
      <c r="F213" s="37" t="str">
        <f t="shared" si="3"/>
        <v xml:space="preserve"> </v>
      </c>
    </row>
    <row r="214" spans="6:6" x14ac:dyDescent="0.25">
      <c r="F214" s="37" t="str">
        <f t="shared" si="3"/>
        <v xml:space="preserve"> </v>
      </c>
    </row>
    <row r="215" spans="6:6" x14ac:dyDescent="0.25">
      <c r="F215" s="37" t="str">
        <f t="shared" si="3"/>
        <v xml:space="preserve"> </v>
      </c>
    </row>
    <row r="216" spans="6:6" x14ac:dyDescent="0.25">
      <c r="F216" s="37" t="str">
        <f t="shared" si="3"/>
        <v xml:space="preserve"> </v>
      </c>
    </row>
    <row r="217" spans="6:6" x14ac:dyDescent="0.25">
      <c r="F217" s="37" t="str">
        <f t="shared" si="3"/>
        <v xml:space="preserve"> </v>
      </c>
    </row>
    <row r="218" spans="6:6" x14ac:dyDescent="0.25">
      <c r="F218" s="37" t="str">
        <f t="shared" si="3"/>
        <v xml:space="preserve"> </v>
      </c>
    </row>
    <row r="219" spans="6:6" x14ac:dyDescent="0.25">
      <c r="F219" s="37" t="str">
        <f t="shared" si="3"/>
        <v xml:space="preserve"> </v>
      </c>
    </row>
    <row r="220" spans="6:6" x14ac:dyDescent="0.25">
      <c r="F220" s="37" t="str">
        <f t="shared" si="3"/>
        <v xml:space="preserve"> </v>
      </c>
    </row>
    <row r="221" spans="6:6" x14ac:dyDescent="0.25">
      <c r="F221" s="37" t="str">
        <f t="shared" si="3"/>
        <v xml:space="preserve"> </v>
      </c>
    </row>
    <row r="222" spans="6:6" x14ac:dyDescent="0.25">
      <c r="F222" s="37" t="str">
        <f t="shared" si="3"/>
        <v xml:space="preserve"> </v>
      </c>
    </row>
    <row r="223" spans="6:6" x14ac:dyDescent="0.25">
      <c r="F223" s="37" t="str">
        <f t="shared" si="3"/>
        <v xml:space="preserve"> </v>
      </c>
    </row>
    <row r="224" spans="6:6" x14ac:dyDescent="0.25">
      <c r="F224" s="37" t="str">
        <f t="shared" si="3"/>
        <v xml:space="preserve"> </v>
      </c>
    </row>
    <row r="225" spans="6:6" x14ac:dyDescent="0.25">
      <c r="F225" s="37" t="str">
        <f t="shared" si="3"/>
        <v xml:space="preserve"> </v>
      </c>
    </row>
    <row r="226" spans="6:6" x14ac:dyDescent="0.25">
      <c r="F226" s="37" t="str">
        <f t="shared" si="3"/>
        <v xml:space="preserve"> </v>
      </c>
    </row>
    <row r="227" spans="6:6" x14ac:dyDescent="0.25">
      <c r="F227" s="37" t="str">
        <f t="shared" si="3"/>
        <v xml:space="preserve"> </v>
      </c>
    </row>
    <row r="228" spans="6:6" x14ac:dyDescent="0.25">
      <c r="F228" s="37" t="str">
        <f t="shared" si="3"/>
        <v xml:space="preserve"> </v>
      </c>
    </row>
    <row r="229" spans="6:6" x14ac:dyDescent="0.25">
      <c r="F229" s="37" t="str">
        <f t="shared" si="3"/>
        <v xml:space="preserve"> </v>
      </c>
    </row>
    <row r="230" spans="6:6" x14ac:dyDescent="0.25">
      <c r="F230" s="37" t="str">
        <f t="shared" si="3"/>
        <v xml:space="preserve"> </v>
      </c>
    </row>
    <row r="231" spans="6:6" x14ac:dyDescent="0.25">
      <c r="F231" s="37" t="str">
        <f t="shared" si="3"/>
        <v xml:space="preserve"> </v>
      </c>
    </row>
    <row r="232" spans="6:6" x14ac:dyDescent="0.25">
      <c r="F232" s="37" t="str">
        <f t="shared" si="3"/>
        <v xml:space="preserve"> </v>
      </c>
    </row>
    <row r="233" spans="6:6" x14ac:dyDescent="0.25">
      <c r="F233" s="37" t="str">
        <f t="shared" si="3"/>
        <v xml:space="preserve"> </v>
      </c>
    </row>
    <row r="234" spans="6:6" x14ac:dyDescent="0.25">
      <c r="F234" s="37" t="str">
        <f t="shared" si="3"/>
        <v xml:space="preserve"> </v>
      </c>
    </row>
    <row r="235" spans="6:6" x14ac:dyDescent="0.25">
      <c r="F235" s="37" t="str">
        <f t="shared" si="3"/>
        <v xml:space="preserve"> </v>
      </c>
    </row>
    <row r="236" spans="6:6" x14ac:dyDescent="0.25">
      <c r="F236" s="37" t="str">
        <f t="shared" si="3"/>
        <v xml:space="preserve"> </v>
      </c>
    </row>
    <row r="237" spans="6:6" x14ac:dyDescent="0.25">
      <c r="F237" s="37" t="str">
        <f t="shared" si="3"/>
        <v xml:space="preserve"> </v>
      </c>
    </row>
    <row r="238" spans="6:6" x14ac:dyDescent="0.25">
      <c r="F238" s="37" t="str">
        <f t="shared" si="3"/>
        <v xml:space="preserve"> </v>
      </c>
    </row>
    <row r="239" spans="6:6" x14ac:dyDescent="0.25">
      <c r="F239" s="37" t="str">
        <f t="shared" si="3"/>
        <v xml:space="preserve"> </v>
      </c>
    </row>
    <row r="240" spans="6:6" x14ac:dyDescent="0.25">
      <c r="F240" s="37" t="str">
        <f t="shared" si="3"/>
        <v xml:space="preserve"> </v>
      </c>
    </row>
    <row r="241" spans="6:6" x14ac:dyDescent="0.25">
      <c r="F241" s="37" t="str">
        <f t="shared" si="3"/>
        <v xml:space="preserve"> </v>
      </c>
    </row>
    <row r="242" spans="6:6" x14ac:dyDescent="0.25">
      <c r="F242" s="37" t="str">
        <f t="shared" si="3"/>
        <v xml:space="preserve"> </v>
      </c>
    </row>
    <row r="243" spans="6:6" x14ac:dyDescent="0.25">
      <c r="F243" s="37" t="str">
        <f t="shared" si="3"/>
        <v xml:space="preserve"> </v>
      </c>
    </row>
    <row r="244" spans="6:6" x14ac:dyDescent="0.25">
      <c r="F244" s="37" t="str">
        <f t="shared" si="3"/>
        <v xml:space="preserve"> </v>
      </c>
    </row>
    <row r="245" spans="6:6" x14ac:dyDescent="0.25">
      <c r="F245" s="37" t="str">
        <f t="shared" si="3"/>
        <v xml:space="preserve"> </v>
      </c>
    </row>
    <row r="246" spans="6:6" x14ac:dyDescent="0.25">
      <c r="F246" s="37" t="str">
        <f t="shared" si="3"/>
        <v xml:space="preserve"> </v>
      </c>
    </row>
    <row r="247" spans="6:6" x14ac:dyDescent="0.25">
      <c r="F247" s="37" t="str">
        <f t="shared" si="3"/>
        <v xml:space="preserve"> </v>
      </c>
    </row>
    <row r="248" spans="6:6" x14ac:dyDescent="0.25">
      <c r="F248" s="37" t="str">
        <f t="shared" si="3"/>
        <v xml:space="preserve"> </v>
      </c>
    </row>
    <row r="249" spans="6:6" x14ac:dyDescent="0.25">
      <c r="F249" s="37" t="str">
        <f t="shared" si="3"/>
        <v xml:space="preserve"> </v>
      </c>
    </row>
    <row r="250" spans="6:6" x14ac:dyDescent="0.25">
      <c r="F250" s="37" t="str">
        <f t="shared" si="3"/>
        <v xml:space="preserve"> </v>
      </c>
    </row>
    <row r="251" spans="6:6" x14ac:dyDescent="0.25">
      <c r="F251" s="37" t="str">
        <f t="shared" si="3"/>
        <v xml:space="preserve"> </v>
      </c>
    </row>
    <row r="252" spans="6:6" x14ac:dyDescent="0.25">
      <c r="F252" s="37" t="str">
        <f t="shared" si="3"/>
        <v xml:space="preserve"> </v>
      </c>
    </row>
    <row r="253" spans="6:6" x14ac:dyDescent="0.25">
      <c r="F253" s="37" t="str">
        <f t="shared" si="3"/>
        <v xml:space="preserve"> </v>
      </c>
    </row>
    <row r="254" spans="6:6" x14ac:dyDescent="0.25">
      <c r="F254" s="37" t="str">
        <f t="shared" si="3"/>
        <v xml:space="preserve"> </v>
      </c>
    </row>
    <row r="255" spans="6:6" x14ac:dyDescent="0.25">
      <c r="F255" s="37" t="str">
        <f t="shared" si="3"/>
        <v xml:space="preserve"> </v>
      </c>
    </row>
    <row r="256" spans="6:6" x14ac:dyDescent="0.25">
      <c r="F256" s="37" t="str">
        <f t="shared" si="3"/>
        <v xml:space="preserve"> </v>
      </c>
    </row>
    <row r="257" spans="6:6" x14ac:dyDescent="0.25">
      <c r="F257" s="37" t="str">
        <f t="shared" si="3"/>
        <v xml:space="preserve"> </v>
      </c>
    </row>
    <row r="258" spans="6:6" x14ac:dyDescent="0.25">
      <c r="F258" s="37" t="str">
        <f t="shared" si="3"/>
        <v xml:space="preserve"> </v>
      </c>
    </row>
    <row r="259" spans="6:6" x14ac:dyDescent="0.25">
      <c r="F259" s="37" t="str">
        <f t="shared" si="3"/>
        <v xml:space="preserve"> </v>
      </c>
    </row>
    <row r="260" spans="6:6" x14ac:dyDescent="0.25">
      <c r="F260" s="37" t="str">
        <f t="shared" si="3"/>
        <v xml:space="preserve"> </v>
      </c>
    </row>
    <row r="261" spans="6:6" x14ac:dyDescent="0.25">
      <c r="F261" s="37" t="str">
        <f t="shared" si="3"/>
        <v xml:space="preserve"> </v>
      </c>
    </row>
    <row r="262" spans="6:6" x14ac:dyDescent="0.25">
      <c r="F262" s="37" t="str">
        <f t="shared" si="3"/>
        <v xml:space="preserve"> </v>
      </c>
    </row>
    <row r="263" spans="6:6" x14ac:dyDescent="0.25">
      <c r="F263" s="37" t="str">
        <f t="shared" si="3"/>
        <v xml:space="preserve"> </v>
      </c>
    </row>
    <row r="264" spans="6:6" x14ac:dyDescent="0.25">
      <c r="F264" s="37" t="str">
        <f t="shared" si="3"/>
        <v xml:space="preserve"> </v>
      </c>
    </row>
    <row r="265" spans="6:6" x14ac:dyDescent="0.25">
      <c r="F265" s="37" t="str">
        <f t="shared" si="3"/>
        <v xml:space="preserve"> </v>
      </c>
    </row>
    <row r="266" spans="6:6" x14ac:dyDescent="0.25">
      <c r="F266" s="37" t="str">
        <f t="shared" ref="F266:F284" si="4">IFERROR(E266/D266-1," ")</f>
        <v xml:space="preserve"> </v>
      </c>
    </row>
    <row r="267" spans="6:6" x14ac:dyDescent="0.25">
      <c r="F267" s="37" t="str">
        <f t="shared" si="4"/>
        <v xml:space="preserve"> </v>
      </c>
    </row>
    <row r="268" spans="6:6" x14ac:dyDescent="0.25">
      <c r="F268" s="37" t="str">
        <f t="shared" si="4"/>
        <v xml:space="preserve"> </v>
      </c>
    </row>
    <row r="269" spans="6:6" x14ac:dyDescent="0.25">
      <c r="F269" s="37" t="str">
        <f t="shared" si="4"/>
        <v xml:space="preserve"> </v>
      </c>
    </row>
    <row r="270" spans="6:6" x14ac:dyDescent="0.25">
      <c r="F270" s="37" t="str">
        <f t="shared" si="4"/>
        <v xml:space="preserve"> </v>
      </c>
    </row>
    <row r="271" spans="6:6" x14ac:dyDescent="0.25">
      <c r="F271" s="37" t="str">
        <f t="shared" si="4"/>
        <v xml:space="preserve"> </v>
      </c>
    </row>
    <row r="272" spans="6:6" x14ac:dyDescent="0.25">
      <c r="F272" s="37" t="str">
        <f t="shared" si="4"/>
        <v xml:space="preserve"> </v>
      </c>
    </row>
    <row r="273" spans="6:6" x14ac:dyDescent="0.25">
      <c r="F273" s="37" t="str">
        <f t="shared" si="4"/>
        <v xml:space="preserve"> </v>
      </c>
    </row>
    <row r="274" spans="6:6" x14ac:dyDescent="0.25">
      <c r="F274" s="37" t="str">
        <f t="shared" si="4"/>
        <v xml:space="preserve"> </v>
      </c>
    </row>
    <row r="275" spans="6:6" x14ac:dyDescent="0.25">
      <c r="F275" s="37" t="str">
        <f t="shared" si="4"/>
        <v xml:space="preserve"> </v>
      </c>
    </row>
    <row r="276" spans="6:6" x14ac:dyDescent="0.25">
      <c r="F276" s="37" t="str">
        <f t="shared" si="4"/>
        <v xml:space="preserve"> </v>
      </c>
    </row>
    <row r="277" spans="6:6" x14ac:dyDescent="0.25">
      <c r="F277" s="37" t="str">
        <f t="shared" si="4"/>
        <v xml:space="preserve"> </v>
      </c>
    </row>
    <row r="278" spans="6:6" x14ac:dyDescent="0.25">
      <c r="F278" s="37" t="str">
        <f t="shared" si="4"/>
        <v xml:space="preserve"> </v>
      </c>
    </row>
    <row r="279" spans="6:6" x14ac:dyDescent="0.25">
      <c r="F279" s="37" t="str">
        <f t="shared" si="4"/>
        <v xml:space="preserve"> </v>
      </c>
    </row>
    <row r="280" spans="6:6" x14ac:dyDescent="0.25">
      <c r="F280" s="37" t="str">
        <f t="shared" si="4"/>
        <v xml:space="preserve"> </v>
      </c>
    </row>
    <row r="281" spans="6:6" x14ac:dyDescent="0.25">
      <c r="F281" s="37" t="str">
        <f t="shared" si="4"/>
        <v xml:space="preserve"> </v>
      </c>
    </row>
    <row r="282" spans="6:6" x14ac:dyDescent="0.25">
      <c r="F282" s="37" t="str">
        <f t="shared" si="4"/>
        <v xml:space="preserve"> </v>
      </c>
    </row>
    <row r="283" spans="6:6" x14ac:dyDescent="0.25">
      <c r="F283" s="37" t="str">
        <f t="shared" si="4"/>
        <v xml:space="preserve"> </v>
      </c>
    </row>
    <row r="284" spans="6:6" x14ac:dyDescent="0.25">
      <c r="F284" s="37" t="str">
        <f t="shared" si="4"/>
        <v xml:space="preserve"> </v>
      </c>
    </row>
  </sheetData>
  <conditionalFormatting pivot="1" sqref="C8:C30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8:D30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30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drawing r:id="rId3"/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AB32C-E083-44C2-95A6-E62AF1102FD4}">
  <dimension ref="A1:O284"/>
  <sheetViews>
    <sheetView showGridLines="0" tabSelected="1" showRuler="0" topLeftCell="A19" zoomScale="80" zoomScaleNormal="80" workbookViewId="0">
      <selection activeCell="C9" sqref="C9:G14"/>
    </sheetView>
  </sheetViews>
  <sheetFormatPr defaultRowHeight="15" x14ac:dyDescent="0.25"/>
  <cols>
    <col min="2" max="2" width="15.5703125" bestFit="1" customWidth="1"/>
    <col min="3" max="3" width="12.42578125" customWidth="1"/>
    <col min="4" max="4" width="9.7109375" customWidth="1"/>
    <col min="5" max="5" width="9.85546875" customWidth="1"/>
    <col min="6" max="6" width="12.85546875" bestFit="1" customWidth="1"/>
    <col min="7" max="14" width="16.7109375" bestFit="1" customWidth="1"/>
    <col min="15" max="15" width="15" bestFit="1" customWidth="1"/>
    <col min="16" max="17" width="16.7109375" bestFit="1" customWidth="1"/>
    <col min="18" max="18" width="15" bestFit="1" customWidth="1"/>
    <col min="19" max="20" width="16.7109375" bestFit="1" customWidth="1"/>
    <col min="21" max="22" width="15" bestFit="1" customWidth="1"/>
    <col min="23" max="23" width="16.7109375" bestFit="1" customWidth="1"/>
    <col min="24" max="25" width="15" bestFit="1" customWidth="1"/>
    <col min="26" max="26" width="16.7109375" bestFit="1" customWidth="1"/>
    <col min="27" max="28" width="15" bestFit="1" customWidth="1"/>
    <col min="29" max="29" width="16.7109375" bestFit="1" customWidth="1"/>
    <col min="30" max="30" width="15" bestFit="1" customWidth="1"/>
    <col min="31" max="32" width="16.7109375" bestFit="1" customWidth="1"/>
    <col min="33" max="33" width="15" bestFit="1" customWidth="1"/>
    <col min="34" max="35" width="16.7109375" bestFit="1" customWidth="1"/>
    <col min="36" max="36" width="15" bestFit="1" customWidth="1"/>
    <col min="37" max="38" width="16.7109375" bestFit="1" customWidth="1"/>
    <col min="39" max="39" width="18" bestFit="1" customWidth="1"/>
    <col min="40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1" spans="1:8" x14ac:dyDescent="0.25">
      <c r="A1" s="16"/>
      <c r="D1" s="16"/>
      <c r="E1" s="16"/>
      <c r="F1" s="42" t="s">
        <v>115</v>
      </c>
    </row>
    <row r="2" spans="1:8" x14ac:dyDescent="0.25">
      <c r="A2" s="16"/>
      <c r="D2" s="16"/>
      <c r="E2" s="16"/>
      <c r="F2" s="42" t="s">
        <v>116</v>
      </c>
    </row>
    <row r="3" spans="1:8" x14ac:dyDescent="0.25">
      <c r="A3" s="16"/>
      <c r="D3" s="16"/>
      <c r="E3" s="16"/>
      <c r="F3" s="16" t="s">
        <v>117</v>
      </c>
    </row>
    <row r="4" spans="1:8" x14ac:dyDescent="0.25">
      <c r="A4" s="16"/>
      <c r="D4" s="16"/>
      <c r="E4" s="16"/>
      <c r="F4" s="16"/>
      <c r="H4" t="s">
        <v>120</v>
      </c>
    </row>
    <row r="5" spans="1:8" x14ac:dyDescent="0.25">
      <c r="A5" s="16"/>
      <c r="B5" s="41" t="s">
        <v>97</v>
      </c>
      <c r="C5" s="36" t="s" vm="5">
        <v>8</v>
      </c>
      <c r="D5" s="16"/>
      <c r="E5" s="16"/>
      <c r="F5" s="16"/>
    </row>
    <row r="6" spans="1:8" x14ac:dyDescent="0.25">
      <c r="A6" s="16"/>
      <c r="B6" s="16"/>
      <c r="C6" s="16"/>
      <c r="D6" s="16"/>
      <c r="E6" s="16"/>
      <c r="F6" s="16"/>
    </row>
    <row r="7" spans="1:8" x14ac:dyDescent="0.25">
      <c r="A7" s="16"/>
      <c r="B7" s="41" t="s">
        <v>93</v>
      </c>
      <c r="C7" s="41" t="s">
        <v>114</v>
      </c>
      <c r="D7" s="16"/>
      <c r="E7" s="16"/>
      <c r="F7" s="16"/>
      <c r="G7" s="16"/>
    </row>
    <row r="8" spans="1:8" x14ac:dyDescent="0.25">
      <c r="A8" s="16"/>
      <c r="B8" s="41" t="s">
        <v>149</v>
      </c>
      <c r="C8" s="40" t="s">
        <v>110</v>
      </c>
      <c r="D8" s="40" t="s">
        <v>111</v>
      </c>
      <c r="E8" s="40" t="s">
        <v>112</v>
      </c>
      <c r="F8" s="40" t="s">
        <v>113</v>
      </c>
      <c r="G8" s="40" t="s">
        <v>1</v>
      </c>
    </row>
    <row r="9" spans="1:8" x14ac:dyDescent="0.25">
      <c r="A9" s="16"/>
      <c r="B9" s="31" t="s">
        <v>143</v>
      </c>
      <c r="C9" s="39">
        <v>0.42976508165700877</v>
      </c>
      <c r="D9" s="39">
        <v>0.42203612922769146</v>
      </c>
      <c r="E9" s="39">
        <v>0.42591777333067843</v>
      </c>
      <c r="F9" s="39">
        <v>0.42455477530384839</v>
      </c>
      <c r="G9" s="39">
        <v>0.42566706554682787</v>
      </c>
    </row>
    <row r="10" spans="1:8" x14ac:dyDescent="0.25">
      <c r="A10" s="16"/>
      <c r="B10" s="31" t="s">
        <v>0</v>
      </c>
      <c r="C10" s="39">
        <v>0.4253682694056678</v>
      </c>
      <c r="D10" s="39">
        <v>0.42249821798003206</v>
      </c>
      <c r="E10" s="39">
        <v>0.42044767349741918</v>
      </c>
      <c r="F10" s="39">
        <v>0.42537682430396778</v>
      </c>
      <c r="G10" s="39">
        <v>0.4235211470222332</v>
      </c>
    </row>
    <row r="11" spans="1:8" x14ac:dyDescent="0.25">
      <c r="A11" s="16"/>
      <c r="B11" s="31" t="s">
        <v>144</v>
      </c>
      <c r="C11" s="39">
        <v>0.35145535174740711</v>
      </c>
      <c r="D11" s="39">
        <v>0.35418344565500748</v>
      </c>
      <c r="E11" s="39">
        <v>0.35359958252716206</v>
      </c>
      <c r="F11" s="39">
        <v>0.3571907935200786</v>
      </c>
      <c r="G11" s="39">
        <v>0.35389516812370941</v>
      </c>
    </row>
    <row r="12" spans="1:8" x14ac:dyDescent="0.25">
      <c r="A12" s="16"/>
      <c r="B12" s="31" t="s">
        <v>145</v>
      </c>
      <c r="C12" s="39">
        <v>0.36594634899726802</v>
      </c>
      <c r="D12" s="39">
        <v>0.37009948198457071</v>
      </c>
      <c r="E12" s="39">
        <v>0.36542699525454081</v>
      </c>
      <c r="F12" s="39">
        <v>0.36558294497378302</v>
      </c>
      <c r="G12" s="39">
        <v>0.36694249399146178</v>
      </c>
    </row>
    <row r="13" spans="1:8" x14ac:dyDescent="0.25">
      <c r="B13" s="31" t="s">
        <v>146</v>
      </c>
      <c r="C13" s="39">
        <v>0.44507243130896368</v>
      </c>
      <c r="D13" s="39">
        <v>0.44345630135973579</v>
      </c>
      <c r="E13" s="39">
        <v>0.44049661892944919</v>
      </c>
      <c r="F13" s="39">
        <v>0.44480386260948868</v>
      </c>
      <c r="G13" s="39">
        <v>0.44352010489210841</v>
      </c>
    </row>
    <row r="14" spans="1:8" x14ac:dyDescent="0.25">
      <c r="B14" s="31" t="s">
        <v>147</v>
      </c>
      <c r="C14" s="39">
        <v>0.4451918962190145</v>
      </c>
      <c r="D14" s="39">
        <v>0.44054930849427082</v>
      </c>
      <c r="E14" s="39">
        <v>0.44005042023345625</v>
      </c>
      <c r="F14" s="39">
        <v>0.4415740895623626</v>
      </c>
      <c r="G14" s="39">
        <v>0.44207311752031186</v>
      </c>
    </row>
    <row r="17" spans="2:7" x14ac:dyDescent="0.25">
      <c r="B17" s="41" t="s">
        <v>97</v>
      </c>
      <c r="C17" s="36" t="s" vm="6">
        <v>6</v>
      </c>
      <c r="D17" s="16"/>
      <c r="E17" s="16"/>
      <c r="F17" s="16"/>
    </row>
    <row r="18" spans="2:7" x14ac:dyDescent="0.25">
      <c r="B18" s="16"/>
      <c r="C18" s="16"/>
      <c r="D18" s="16"/>
      <c r="E18" s="16"/>
      <c r="F18" s="16"/>
    </row>
    <row r="19" spans="2:7" x14ac:dyDescent="0.25">
      <c r="B19" s="41" t="s">
        <v>93</v>
      </c>
      <c r="C19" s="41" t="s">
        <v>114</v>
      </c>
      <c r="D19" s="16"/>
      <c r="E19" s="16"/>
      <c r="F19" s="16"/>
      <c r="G19" s="16"/>
    </row>
    <row r="20" spans="2:7" x14ac:dyDescent="0.25">
      <c r="B20" s="41" t="s">
        <v>149</v>
      </c>
      <c r="C20" s="40" t="s">
        <v>110</v>
      </c>
      <c r="D20" s="40" t="s">
        <v>111</v>
      </c>
      <c r="E20" s="40" t="s">
        <v>112</v>
      </c>
      <c r="F20" s="40" t="s">
        <v>113</v>
      </c>
      <c r="G20" s="40" t="s">
        <v>1</v>
      </c>
    </row>
    <row r="21" spans="2:7" x14ac:dyDescent="0.25">
      <c r="B21" s="31" t="s">
        <v>143</v>
      </c>
      <c r="C21" s="39">
        <v>0.43336338583084366</v>
      </c>
      <c r="D21" s="39">
        <v>0.4304203478566796</v>
      </c>
      <c r="E21" s="39">
        <v>0.42767469263300484</v>
      </c>
      <c r="F21" s="39">
        <v>0.41791787272016939</v>
      </c>
      <c r="G21" s="39">
        <v>0.42823980251923827</v>
      </c>
    </row>
    <row r="22" spans="2:7" x14ac:dyDescent="0.25">
      <c r="B22" s="31" t="s">
        <v>0</v>
      </c>
      <c r="C22" s="39">
        <v>0.32348034967803552</v>
      </c>
      <c r="D22" s="39">
        <v>0.32129928587299911</v>
      </c>
      <c r="E22" s="39">
        <v>0.32442150323146329</v>
      </c>
      <c r="F22" s="39">
        <v>0.32027940420333711</v>
      </c>
      <c r="G22" s="39">
        <v>0.32207329269468565</v>
      </c>
    </row>
    <row r="23" spans="2:7" x14ac:dyDescent="0.25">
      <c r="B23" s="31" t="s">
        <v>144</v>
      </c>
      <c r="C23" s="39">
        <v>0.39868349886980298</v>
      </c>
      <c r="D23" s="39">
        <v>0.40058959078858974</v>
      </c>
      <c r="E23" s="39">
        <v>0.39114543058792584</v>
      </c>
      <c r="F23" s="39">
        <v>0.39669217242787869</v>
      </c>
      <c r="G23" s="39">
        <v>0.3978451713863575</v>
      </c>
    </row>
    <row r="24" spans="2:7" x14ac:dyDescent="0.25">
      <c r="B24" s="31" t="s">
        <v>145</v>
      </c>
      <c r="C24" s="39">
        <v>0.37647924219724205</v>
      </c>
      <c r="D24" s="39">
        <v>0.37844477203447158</v>
      </c>
      <c r="E24" s="39">
        <v>0.38509968246931298</v>
      </c>
      <c r="F24" s="39">
        <v>0.37741001000114011</v>
      </c>
      <c r="G24" s="39">
        <v>0.37811767762925319</v>
      </c>
    </row>
    <row r="25" spans="2:7" x14ac:dyDescent="0.25">
      <c r="B25" s="31" t="s">
        <v>146</v>
      </c>
      <c r="C25" s="39">
        <v>0.38413370256303242</v>
      </c>
      <c r="D25" s="39">
        <v>0.38292638802218493</v>
      </c>
      <c r="E25" s="39">
        <v>0.38778780868985196</v>
      </c>
      <c r="F25" s="39">
        <v>0.37689561964491103</v>
      </c>
      <c r="G25" s="39">
        <v>0.38234476683821911</v>
      </c>
    </row>
    <row r="26" spans="2:7" x14ac:dyDescent="0.25">
      <c r="B26" s="31" t="s">
        <v>147</v>
      </c>
      <c r="C26" s="39">
        <v>0.38458368306700264</v>
      </c>
      <c r="D26" s="39">
        <v>0.37283218324693984</v>
      </c>
      <c r="E26" s="39">
        <v>0.38156393240479242</v>
      </c>
      <c r="F26" s="39">
        <v>0.37782722493269677</v>
      </c>
      <c r="G26" s="39">
        <v>0.37897721682698698</v>
      </c>
    </row>
    <row r="30" spans="2:7" x14ac:dyDescent="0.25">
      <c r="B30" s="41" t="s">
        <v>97</v>
      </c>
      <c r="C30" s="36" t="s" vm="7">
        <v>9</v>
      </c>
      <c r="D30" s="16"/>
      <c r="E30" s="16"/>
      <c r="F30" s="16"/>
    </row>
    <row r="31" spans="2:7" x14ac:dyDescent="0.25">
      <c r="B31" s="16"/>
      <c r="C31" s="16"/>
      <c r="D31" s="16"/>
      <c r="E31" s="16"/>
      <c r="F31" s="16"/>
    </row>
    <row r="32" spans="2:7" x14ac:dyDescent="0.25">
      <c r="B32" s="41" t="s">
        <v>93</v>
      </c>
      <c r="C32" s="41" t="s">
        <v>148</v>
      </c>
      <c r="D32" s="16"/>
      <c r="E32" s="16"/>
      <c r="F32" s="16"/>
      <c r="G32" s="16"/>
    </row>
    <row r="33" spans="2:7" x14ac:dyDescent="0.25">
      <c r="B33" s="41" t="s">
        <v>149</v>
      </c>
      <c r="C33" s="40" t="s">
        <v>110</v>
      </c>
      <c r="D33" s="40" t="s">
        <v>111</v>
      </c>
      <c r="E33" s="40" t="s">
        <v>112</v>
      </c>
      <c r="F33" s="40" t="s">
        <v>113</v>
      </c>
      <c r="G33" s="40" t="s">
        <v>1</v>
      </c>
    </row>
    <row r="34" spans="2:7" x14ac:dyDescent="0.25">
      <c r="B34" s="31" t="s">
        <v>143</v>
      </c>
      <c r="C34" s="39">
        <v>0.38989787694631423</v>
      </c>
      <c r="D34" s="39">
        <v>0.37846480544187028</v>
      </c>
      <c r="E34" s="39">
        <v>0.38269200230549033</v>
      </c>
      <c r="F34" s="39">
        <v>0.38002904199264409</v>
      </c>
      <c r="G34" s="39">
        <v>0.38308437901058207</v>
      </c>
    </row>
    <row r="35" spans="2:7" x14ac:dyDescent="0.25">
      <c r="B35" s="31" t="s">
        <v>0</v>
      </c>
      <c r="C35" s="39">
        <v>0.32265661321567751</v>
      </c>
      <c r="D35" s="39">
        <v>0.31810745423020031</v>
      </c>
      <c r="E35" s="39">
        <v>0.31920102583978888</v>
      </c>
      <c r="F35" s="39">
        <v>0.31971816063025216</v>
      </c>
      <c r="G35" s="39">
        <v>0.32003445677314968</v>
      </c>
    </row>
    <row r="36" spans="2:7" x14ac:dyDescent="0.25">
      <c r="B36" s="31" t="s">
        <v>144</v>
      </c>
      <c r="C36" s="39">
        <v>0.37097631401349362</v>
      </c>
      <c r="D36" s="39">
        <v>0.37445340838407498</v>
      </c>
      <c r="E36" s="39">
        <v>0.37466464320883608</v>
      </c>
      <c r="F36" s="39">
        <v>0.37385126996782636</v>
      </c>
      <c r="G36" s="39">
        <v>0.3733541144522059</v>
      </c>
    </row>
    <row r="37" spans="2:7" x14ac:dyDescent="0.25">
      <c r="B37" s="31" t="s">
        <v>145</v>
      </c>
      <c r="C37" s="39">
        <v>0.37881068797678197</v>
      </c>
      <c r="D37" s="39">
        <v>0.38715787605742857</v>
      </c>
      <c r="E37" s="39">
        <v>0.38249922925809549</v>
      </c>
      <c r="F37" s="39">
        <v>0.38313479753712604</v>
      </c>
      <c r="G37" s="39">
        <v>0.3828878193382681</v>
      </c>
    </row>
    <row r="38" spans="2:7" x14ac:dyDescent="0.25">
      <c r="B38" s="31" t="s">
        <v>146</v>
      </c>
      <c r="C38" s="39">
        <v>0.38475217925862198</v>
      </c>
      <c r="D38" s="39">
        <v>0.38440492866947173</v>
      </c>
      <c r="E38" s="39">
        <v>0.3812428564811991</v>
      </c>
      <c r="F38" s="39">
        <v>0.38121102173506072</v>
      </c>
      <c r="G38" s="39">
        <v>0.3830912013364362</v>
      </c>
    </row>
    <row r="39" spans="2:7" x14ac:dyDescent="0.25">
      <c r="B39" s="31" t="s">
        <v>147</v>
      </c>
      <c r="C39" s="39">
        <v>0.38638417514412132</v>
      </c>
      <c r="D39" s="39">
        <v>0.38285937420241589</v>
      </c>
      <c r="E39" s="39">
        <v>0.38599976969399669</v>
      </c>
      <c r="F39" s="39">
        <v>0.38480075989852203</v>
      </c>
      <c r="G39" s="39">
        <v>0.38500851563078525</v>
      </c>
    </row>
    <row r="47" spans="2:7" x14ac:dyDescent="0.25">
      <c r="F47" s="32"/>
    </row>
    <row r="48" spans="2:7" x14ac:dyDescent="0.25">
      <c r="F48" s="32"/>
    </row>
    <row r="49" spans="2:15" x14ac:dyDescent="0.25">
      <c r="B49" s="31"/>
      <c r="C49" s="34"/>
      <c r="D49" s="34"/>
      <c r="E49" s="34"/>
      <c r="F49" s="34"/>
      <c r="G49" s="34"/>
      <c r="H49" s="34"/>
      <c r="I49" s="34"/>
      <c r="J49" s="34"/>
      <c r="K49" s="34"/>
      <c r="L49" s="34"/>
      <c r="M49" s="34"/>
      <c r="N49" s="34"/>
      <c r="O49" s="43"/>
    </row>
    <row r="50" spans="2:15" x14ac:dyDescent="0.25">
      <c r="B50" s="31"/>
      <c r="C50" s="34"/>
      <c r="D50" s="34"/>
      <c r="E50" s="34"/>
      <c r="F50" s="34"/>
      <c r="G50" s="34"/>
      <c r="H50" s="34"/>
      <c r="I50" s="34"/>
      <c r="J50" s="34"/>
      <c r="K50" s="34"/>
      <c r="L50" s="34"/>
      <c r="M50" s="34"/>
      <c r="N50" s="34"/>
      <c r="O50" s="43"/>
    </row>
    <row r="51" spans="2:15" x14ac:dyDescent="0.25">
      <c r="F51" s="32"/>
    </row>
    <row r="52" spans="2:15" x14ac:dyDescent="0.25">
      <c r="F52" s="32"/>
    </row>
    <row r="53" spans="2:15" x14ac:dyDescent="0.25">
      <c r="F53" s="32"/>
    </row>
    <row r="54" spans="2:15" x14ac:dyDescent="0.25">
      <c r="F54" s="32"/>
    </row>
    <row r="55" spans="2:15" x14ac:dyDescent="0.25">
      <c r="F55" s="32"/>
    </row>
    <row r="56" spans="2:15" x14ac:dyDescent="0.25">
      <c r="F56" s="32"/>
    </row>
    <row r="57" spans="2:15" x14ac:dyDescent="0.25">
      <c r="F57" s="32"/>
    </row>
    <row r="58" spans="2:15" x14ac:dyDescent="0.25">
      <c r="F58" s="32"/>
    </row>
    <row r="59" spans="2:15" x14ac:dyDescent="0.25">
      <c r="F59" s="32"/>
    </row>
    <row r="60" spans="2:15" x14ac:dyDescent="0.25">
      <c r="F60" s="32"/>
    </row>
    <row r="61" spans="2:15" x14ac:dyDescent="0.25">
      <c r="F61" s="32"/>
    </row>
    <row r="62" spans="2:15" x14ac:dyDescent="0.25">
      <c r="F62" s="32"/>
    </row>
    <row r="63" spans="2:15" x14ac:dyDescent="0.25">
      <c r="F63" s="32"/>
    </row>
    <row r="64" spans="2:15" x14ac:dyDescent="0.25">
      <c r="F64" s="32"/>
    </row>
    <row r="65" spans="6:6" x14ac:dyDescent="0.25">
      <c r="F65" s="32"/>
    </row>
    <row r="66" spans="6:6" x14ac:dyDescent="0.25">
      <c r="F66" s="32"/>
    </row>
    <row r="67" spans="6:6" x14ac:dyDescent="0.25">
      <c r="F67" s="32"/>
    </row>
    <row r="68" spans="6:6" x14ac:dyDescent="0.25">
      <c r="F68" s="32"/>
    </row>
    <row r="69" spans="6:6" x14ac:dyDescent="0.25">
      <c r="F69" s="32"/>
    </row>
    <row r="70" spans="6:6" x14ac:dyDescent="0.25">
      <c r="F70" s="32"/>
    </row>
    <row r="71" spans="6:6" x14ac:dyDescent="0.25">
      <c r="F71" s="32"/>
    </row>
    <row r="72" spans="6:6" x14ac:dyDescent="0.25">
      <c r="F72" s="32"/>
    </row>
    <row r="73" spans="6:6" x14ac:dyDescent="0.25">
      <c r="F73" s="32"/>
    </row>
    <row r="74" spans="6:6" x14ac:dyDescent="0.25">
      <c r="F74" s="32"/>
    </row>
    <row r="75" spans="6:6" x14ac:dyDescent="0.25">
      <c r="F75" s="32"/>
    </row>
    <row r="76" spans="6:6" x14ac:dyDescent="0.25">
      <c r="F76" s="32"/>
    </row>
    <row r="77" spans="6:6" x14ac:dyDescent="0.25">
      <c r="F77" s="32"/>
    </row>
    <row r="78" spans="6:6" x14ac:dyDescent="0.25">
      <c r="F78" s="32"/>
    </row>
    <row r="79" spans="6:6" x14ac:dyDescent="0.25">
      <c r="F79" s="32"/>
    </row>
    <row r="80" spans="6:6" x14ac:dyDescent="0.25">
      <c r="F80" s="32"/>
    </row>
    <row r="81" spans="6:6" x14ac:dyDescent="0.25">
      <c r="F81" s="32"/>
    </row>
    <row r="82" spans="6:6" x14ac:dyDescent="0.25">
      <c r="F82" s="32"/>
    </row>
    <row r="83" spans="6:6" x14ac:dyDescent="0.25">
      <c r="F83" s="32"/>
    </row>
    <row r="84" spans="6:6" x14ac:dyDescent="0.25">
      <c r="F84" s="32"/>
    </row>
    <row r="85" spans="6:6" x14ac:dyDescent="0.25">
      <c r="F85" s="32"/>
    </row>
    <row r="86" spans="6:6" x14ac:dyDescent="0.25">
      <c r="F86" s="32"/>
    </row>
    <row r="87" spans="6:6" x14ac:dyDescent="0.25">
      <c r="F87" s="32"/>
    </row>
    <row r="88" spans="6:6" x14ac:dyDescent="0.25">
      <c r="F88" s="32"/>
    </row>
    <row r="89" spans="6:6" x14ac:dyDescent="0.25">
      <c r="F89" s="32"/>
    </row>
    <row r="90" spans="6:6" x14ac:dyDescent="0.25">
      <c r="F90" s="32"/>
    </row>
    <row r="91" spans="6:6" x14ac:dyDescent="0.25">
      <c r="F91" s="32"/>
    </row>
    <row r="92" spans="6:6" x14ac:dyDescent="0.25">
      <c r="F92" s="32"/>
    </row>
    <row r="93" spans="6:6" x14ac:dyDescent="0.25">
      <c r="F93" s="32"/>
    </row>
    <row r="94" spans="6:6" x14ac:dyDescent="0.25">
      <c r="F94" s="32"/>
    </row>
    <row r="95" spans="6:6" x14ac:dyDescent="0.25">
      <c r="F95" s="32"/>
    </row>
    <row r="96" spans="6:6" x14ac:dyDescent="0.25">
      <c r="F96" s="32"/>
    </row>
    <row r="97" spans="6:6" x14ac:dyDescent="0.25">
      <c r="F97" s="32"/>
    </row>
    <row r="98" spans="6:6" x14ac:dyDescent="0.25">
      <c r="F98" s="32"/>
    </row>
    <row r="99" spans="6:6" x14ac:dyDescent="0.25">
      <c r="F99" s="32"/>
    </row>
    <row r="100" spans="6:6" x14ac:dyDescent="0.25">
      <c r="F100" s="32"/>
    </row>
    <row r="101" spans="6:6" x14ac:dyDescent="0.25">
      <c r="F101" s="32"/>
    </row>
    <row r="102" spans="6:6" x14ac:dyDescent="0.25">
      <c r="F102" s="32"/>
    </row>
    <row r="103" spans="6:6" x14ac:dyDescent="0.25">
      <c r="F103" s="32"/>
    </row>
    <row r="104" spans="6:6" x14ac:dyDescent="0.25">
      <c r="F104" s="32"/>
    </row>
    <row r="105" spans="6:6" x14ac:dyDescent="0.25">
      <c r="F105" s="32"/>
    </row>
    <row r="106" spans="6:6" x14ac:dyDescent="0.25">
      <c r="F106" s="32"/>
    </row>
    <row r="107" spans="6:6" x14ac:dyDescent="0.25">
      <c r="F107" s="32"/>
    </row>
    <row r="108" spans="6:6" x14ac:dyDescent="0.25">
      <c r="F108" s="32"/>
    </row>
    <row r="109" spans="6:6" x14ac:dyDescent="0.25">
      <c r="F109" s="32"/>
    </row>
    <row r="110" spans="6:6" x14ac:dyDescent="0.25">
      <c r="F110" s="32"/>
    </row>
    <row r="111" spans="6:6" x14ac:dyDescent="0.25">
      <c r="F111" s="32"/>
    </row>
    <row r="112" spans="6:6" x14ac:dyDescent="0.25">
      <c r="F112" s="32"/>
    </row>
    <row r="113" spans="6:6" x14ac:dyDescent="0.25">
      <c r="F113" s="32"/>
    </row>
    <row r="114" spans="6:6" x14ac:dyDescent="0.25">
      <c r="F114" s="32"/>
    </row>
    <row r="115" spans="6:6" x14ac:dyDescent="0.25">
      <c r="F115" s="32"/>
    </row>
    <row r="116" spans="6:6" x14ac:dyDescent="0.25">
      <c r="F116" s="32"/>
    </row>
    <row r="117" spans="6:6" x14ac:dyDescent="0.25">
      <c r="F117" s="32"/>
    </row>
    <row r="118" spans="6:6" x14ac:dyDescent="0.25">
      <c r="F118" s="32"/>
    </row>
    <row r="119" spans="6:6" x14ac:dyDescent="0.25">
      <c r="F119" s="32"/>
    </row>
    <row r="120" spans="6:6" x14ac:dyDescent="0.25">
      <c r="F120" s="32"/>
    </row>
    <row r="121" spans="6:6" x14ac:dyDescent="0.25">
      <c r="F121" s="32"/>
    </row>
    <row r="122" spans="6:6" x14ac:dyDescent="0.25">
      <c r="F122" s="32"/>
    </row>
    <row r="123" spans="6:6" x14ac:dyDescent="0.25">
      <c r="F123" s="32"/>
    </row>
    <row r="124" spans="6:6" x14ac:dyDescent="0.25">
      <c r="F124" s="32"/>
    </row>
    <row r="125" spans="6:6" x14ac:dyDescent="0.25">
      <c r="F125" s="32"/>
    </row>
    <row r="126" spans="6:6" x14ac:dyDescent="0.25">
      <c r="F126" s="32"/>
    </row>
    <row r="127" spans="6:6" x14ac:dyDescent="0.25">
      <c r="F127" s="32"/>
    </row>
    <row r="128" spans="6:6" x14ac:dyDescent="0.25">
      <c r="F128" s="32"/>
    </row>
    <row r="129" spans="6:6" x14ac:dyDescent="0.25">
      <c r="F129" s="32"/>
    </row>
    <row r="130" spans="6:6" x14ac:dyDescent="0.25">
      <c r="F130" s="32"/>
    </row>
    <row r="131" spans="6:6" x14ac:dyDescent="0.25">
      <c r="F131" s="32"/>
    </row>
    <row r="132" spans="6:6" x14ac:dyDescent="0.25">
      <c r="F132" s="32"/>
    </row>
    <row r="133" spans="6:6" x14ac:dyDescent="0.25">
      <c r="F133" s="32"/>
    </row>
    <row r="134" spans="6:6" x14ac:dyDescent="0.25">
      <c r="F134" s="32"/>
    </row>
    <row r="135" spans="6:6" x14ac:dyDescent="0.25">
      <c r="F135" s="32"/>
    </row>
    <row r="136" spans="6:6" x14ac:dyDescent="0.25">
      <c r="F136" s="32"/>
    </row>
    <row r="137" spans="6:6" x14ac:dyDescent="0.25">
      <c r="F137" s="32"/>
    </row>
    <row r="138" spans="6:6" x14ac:dyDescent="0.25">
      <c r="F138" s="32"/>
    </row>
    <row r="139" spans="6:6" x14ac:dyDescent="0.25">
      <c r="F139" s="32"/>
    </row>
    <row r="140" spans="6:6" x14ac:dyDescent="0.25">
      <c r="F140" s="32"/>
    </row>
    <row r="141" spans="6:6" x14ac:dyDescent="0.25">
      <c r="F141" s="32"/>
    </row>
    <row r="142" spans="6:6" x14ac:dyDescent="0.25">
      <c r="F142" s="32"/>
    </row>
    <row r="143" spans="6:6" x14ac:dyDescent="0.25">
      <c r="F143" s="32"/>
    </row>
    <row r="144" spans="6:6" x14ac:dyDescent="0.25">
      <c r="F144" s="32"/>
    </row>
    <row r="145" spans="6:6" x14ac:dyDescent="0.25">
      <c r="F145" s="32"/>
    </row>
    <row r="146" spans="6:6" x14ac:dyDescent="0.25">
      <c r="F146" s="32"/>
    </row>
    <row r="147" spans="6:6" x14ac:dyDescent="0.25">
      <c r="F147" s="32"/>
    </row>
    <row r="148" spans="6:6" x14ac:dyDescent="0.25">
      <c r="F148" s="32"/>
    </row>
    <row r="149" spans="6:6" x14ac:dyDescent="0.25">
      <c r="F149" s="32"/>
    </row>
    <row r="150" spans="6:6" x14ac:dyDescent="0.25">
      <c r="F150" s="32"/>
    </row>
    <row r="151" spans="6:6" x14ac:dyDescent="0.25">
      <c r="F151" s="32"/>
    </row>
    <row r="152" spans="6:6" x14ac:dyDescent="0.25">
      <c r="F152" s="32"/>
    </row>
    <row r="153" spans="6:6" x14ac:dyDescent="0.25">
      <c r="F153" s="32"/>
    </row>
    <row r="154" spans="6:6" x14ac:dyDescent="0.25">
      <c r="F154" s="32"/>
    </row>
    <row r="155" spans="6:6" x14ac:dyDescent="0.25">
      <c r="F155" s="32"/>
    </row>
    <row r="156" spans="6:6" x14ac:dyDescent="0.25">
      <c r="F156" s="32"/>
    </row>
    <row r="157" spans="6:6" x14ac:dyDescent="0.25">
      <c r="F157" s="32"/>
    </row>
    <row r="158" spans="6:6" x14ac:dyDescent="0.25">
      <c r="F158" s="32"/>
    </row>
    <row r="159" spans="6:6" x14ac:dyDescent="0.25">
      <c r="F159" s="32"/>
    </row>
    <row r="160" spans="6:6" x14ac:dyDescent="0.25">
      <c r="F160" s="32"/>
    </row>
    <row r="161" spans="6:6" x14ac:dyDescent="0.25">
      <c r="F161" s="32"/>
    </row>
    <row r="162" spans="6:6" x14ac:dyDescent="0.25">
      <c r="F162" s="32"/>
    </row>
    <row r="163" spans="6:6" x14ac:dyDescent="0.25">
      <c r="F163" s="32"/>
    </row>
    <row r="164" spans="6:6" x14ac:dyDescent="0.25">
      <c r="F164" s="32"/>
    </row>
    <row r="165" spans="6:6" x14ac:dyDescent="0.25">
      <c r="F165" s="32"/>
    </row>
    <row r="166" spans="6:6" x14ac:dyDescent="0.25">
      <c r="F166" s="32"/>
    </row>
    <row r="167" spans="6:6" x14ac:dyDescent="0.25">
      <c r="F167" s="32"/>
    </row>
    <row r="168" spans="6:6" x14ac:dyDescent="0.25">
      <c r="F168" s="32"/>
    </row>
    <row r="169" spans="6:6" x14ac:dyDescent="0.25">
      <c r="F169" s="32"/>
    </row>
    <row r="170" spans="6:6" x14ac:dyDescent="0.25">
      <c r="F170" s="32"/>
    </row>
    <row r="171" spans="6:6" x14ac:dyDescent="0.25">
      <c r="F171" s="32"/>
    </row>
    <row r="172" spans="6:6" x14ac:dyDescent="0.25">
      <c r="F172" s="32"/>
    </row>
    <row r="173" spans="6:6" x14ac:dyDescent="0.25">
      <c r="F173" s="32"/>
    </row>
    <row r="174" spans="6:6" x14ac:dyDescent="0.25">
      <c r="F174" s="32"/>
    </row>
    <row r="175" spans="6:6" x14ac:dyDescent="0.25">
      <c r="F175" s="32"/>
    </row>
    <row r="176" spans="6:6" x14ac:dyDescent="0.25">
      <c r="F176" s="32"/>
    </row>
    <row r="177" spans="6:6" x14ac:dyDescent="0.25">
      <c r="F177" s="32"/>
    </row>
    <row r="178" spans="6:6" x14ac:dyDescent="0.25">
      <c r="F178" s="32"/>
    </row>
    <row r="179" spans="6:6" x14ac:dyDescent="0.25">
      <c r="F179" s="32"/>
    </row>
    <row r="180" spans="6:6" x14ac:dyDescent="0.25">
      <c r="F180" s="32"/>
    </row>
    <row r="181" spans="6:6" x14ac:dyDescent="0.25">
      <c r="F181" s="32"/>
    </row>
    <row r="182" spans="6:6" x14ac:dyDescent="0.25">
      <c r="F182" s="32"/>
    </row>
    <row r="183" spans="6:6" x14ac:dyDescent="0.25">
      <c r="F183" s="32"/>
    </row>
    <row r="184" spans="6:6" x14ac:dyDescent="0.25">
      <c r="F184" s="32"/>
    </row>
    <row r="185" spans="6:6" x14ac:dyDescent="0.25">
      <c r="F185" s="32"/>
    </row>
    <row r="186" spans="6:6" x14ac:dyDescent="0.25">
      <c r="F186" s="32"/>
    </row>
    <row r="187" spans="6:6" x14ac:dyDescent="0.25">
      <c r="F187" s="32"/>
    </row>
    <row r="188" spans="6:6" x14ac:dyDescent="0.25">
      <c r="F188" s="32"/>
    </row>
    <row r="189" spans="6:6" x14ac:dyDescent="0.25">
      <c r="F189" s="32"/>
    </row>
    <row r="190" spans="6:6" x14ac:dyDescent="0.25">
      <c r="F190" s="32"/>
    </row>
    <row r="191" spans="6:6" x14ac:dyDescent="0.25">
      <c r="F191" s="32"/>
    </row>
    <row r="192" spans="6:6" x14ac:dyDescent="0.25">
      <c r="F192" s="32"/>
    </row>
    <row r="193" spans="6:6" x14ac:dyDescent="0.25">
      <c r="F193" s="32"/>
    </row>
    <row r="194" spans="6:6" x14ac:dyDescent="0.25">
      <c r="F194" s="32"/>
    </row>
    <row r="195" spans="6:6" x14ac:dyDescent="0.25">
      <c r="F195" s="32"/>
    </row>
    <row r="196" spans="6:6" x14ac:dyDescent="0.25">
      <c r="F196" s="32"/>
    </row>
    <row r="197" spans="6:6" x14ac:dyDescent="0.25">
      <c r="F197" s="32"/>
    </row>
    <row r="198" spans="6:6" x14ac:dyDescent="0.25">
      <c r="F198" s="32"/>
    </row>
    <row r="199" spans="6:6" x14ac:dyDescent="0.25">
      <c r="F199" s="32"/>
    </row>
    <row r="200" spans="6:6" x14ac:dyDescent="0.25">
      <c r="F200" s="32"/>
    </row>
    <row r="201" spans="6:6" x14ac:dyDescent="0.25">
      <c r="F201" s="32"/>
    </row>
    <row r="202" spans="6:6" x14ac:dyDescent="0.25">
      <c r="F202" s="32"/>
    </row>
    <row r="203" spans="6:6" x14ac:dyDescent="0.25">
      <c r="F203" s="32"/>
    </row>
    <row r="204" spans="6:6" x14ac:dyDescent="0.25">
      <c r="F204" s="32"/>
    </row>
    <row r="205" spans="6:6" x14ac:dyDescent="0.25">
      <c r="F205" s="32"/>
    </row>
    <row r="206" spans="6:6" x14ac:dyDescent="0.25">
      <c r="F206" s="32"/>
    </row>
    <row r="207" spans="6:6" x14ac:dyDescent="0.25">
      <c r="F207" s="32"/>
    </row>
    <row r="208" spans="6:6" x14ac:dyDescent="0.25">
      <c r="F208" s="32"/>
    </row>
    <row r="209" spans="6:6" x14ac:dyDescent="0.25">
      <c r="F209" s="32"/>
    </row>
    <row r="210" spans="6:6" x14ac:dyDescent="0.25">
      <c r="F210" s="32"/>
    </row>
    <row r="211" spans="6:6" x14ac:dyDescent="0.25">
      <c r="F211" s="32"/>
    </row>
    <row r="212" spans="6:6" x14ac:dyDescent="0.25">
      <c r="F212" s="32"/>
    </row>
    <row r="213" spans="6:6" x14ac:dyDescent="0.25">
      <c r="F213" s="32"/>
    </row>
    <row r="214" spans="6:6" x14ac:dyDescent="0.25">
      <c r="F214" s="32"/>
    </row>
    <row r="215" spans="6:6" x14ac:dyDescent="0.25">
      <c r="F215" s="32"/>
    </row>
    <row r="216" spans="6:6" x14ac:dyDescent="0.25">
      <c r="F216" s="32"/>
    </row>
    <row r="217" spans="6:6" x14ac:dyDescent="0.25">
      <c r="F217" s="32"/>
    </row>
    <row r="218" spans="6:6" x14ac:dyDescent="0.25">
      <c r="F218" s="32"/>
    </row>
    <row r="219" spans="6:6" x14ac:dyDescent="0.25">
      <c r="F219" s="32"/>
    </row>
    <row r="220" spans="6:6" x14ac:dyDescent="0.25">
      <c r="F220" s="32"/>
    </row>
    <row r="221" spans="6:6" x14ac:dyDescent="0.25">
      <c r="F221" s="32"/>
    </row>
    <row r="222" spans="6:6" x14ac:dyDescent="0.25">
      <c r="F222" s="32"/>
    </row>
    <row r="223" spans="6:6" x14ac:dyDescent="0.25">
      <c r="F223" s="32"/>
    </row>
    <row r="224" spans="6:6" x14ac:dyDescent="0.25">
      <c r="F224" s="32"/>
    </row>
    <row r="225" spans="6:6" x14ac:dyDescent="0.25">
      <c r="F225" s="32"/>
    </row>
    <row r="226" spans="6:6" x14ac:dyDescent="0.25">
      <c r="F226" s="32"/>
    </row>
    <row r="227" spans="6:6" x14ac:dyDescent="0.25">
      <c r="F227" s="32"/>
    </row>
    <row r="228" spans="6:6" x14ac:dyDescent="0.25">
      <c r="F228" s="32"/>
    </row>
    <row r="229" spans="6:6" x14ac:dyDescent="0.25">
      <c r="F229" s="32"/>
    </row>
    <row r="230" spans="6:6" x14ac:dyDescent="0.25">
      <c r="F230" s="32"/>
    </row>
    <row r="231" spans="6:6" x14ac:dyDescent="0.25">
      <c r="F231" s="32"/>
    </row>
    <row r="232" spans="6:6" x14ac:dyDescent="0.25">
      <c r="F232" s="32"/>
    </row>
    <row r="233" spans="6:6" x14ac:dyDescent="0.25">
      <c r="F233" s="32"/>
    </row>
    <row r="234" spans="6:6" x14ac:dyDescent="0.25">
      <c r="F234" s="32"/>
    </row>
    <row r="235" spans="6:6" x14ac:dyDescent="0.25">
      <c r="F235" s="32"/>
    </row>
    <row r="236" spans="6:6" x14ac:dyDescent="0.25">
      <c r="F236" s="32"/>
    </row>
    <row r="237" spans="6:6" x14ac:dyDescent="0.25">
      <c r="F237" s="32"/>
    </row>
    <row r="238" spans="6:6" x14ac:dyDescent="0.25">
      <c r="F238" s="32"/>
    </row>
    <row r="239" spans="6:6" x14ac:dyDescent="0.25">
      <c r="F239" s="32"/>
    </row>
    <row r="240" spans="6:6" x14ac:dyDescent="0.25">
      <c r="F240" s="32"/>
    </row>
    <row r="241" spans="6:6" x14ac:dyDescent="0.25">
      <c r="F241" s="32"/>
    </row>
    <row r="242" spans="6:6" x14ac:dyDescent="0.25">
      <c r="F242" s="32"/>
    </row>
    <row r="243" spans="6:6" x14ac:dyDescent="0.25">
      <c r="F243" s="32"/>
    </row>
    <row r="244" spans="6:6" x14ac:dyDescent="0.25">
      <c r="F244" s="32"/>
    </row>
    <row r="245" spans="6:6" x14ac:dyDescent="0.25">
      <c r="F245" s="32"/>
    </row>
    <row r="246" spans="6:6" x14ac:dyDescent="0.25">
      <c r="F246" s="32"/>
    </row>
    <row r="247" spans="6:6" x14ac:dyDescent="0.25">
      <c r="F247" s="32"/>
    </row>
    <row r="248" spans="6:6" x14ac:dyDescent="0.25">
      <c r="F248" s="32"/>
    </row>
    <row r="249" spans="6:6" x14ac:dyDescent="0.25">
      <c r="F249" s="32"/>
    </row>
    <row r="250" spans="6:6" x14ac:dyDescent="0.25">
      <c r="F250" s="32"/>
    </row>
    <row r="251" spans="6:6" x14ac:dyDescent="0.25">
      <c r="F251" s="32"/>
    </row>
    <row r="252" spans="6:6" x14ac:dyDescent="0.25">
      <c r="F252" s="32"/>
    </row>
    <row r="253" spans="6:6" x14ac:dyDescent="0.25">
      <c r="F253" s="32"/>
    </row>
    <row r="254" spans="6:6" x14ac:dyDescent="0.25">
      <c r="F254" s="32"/>
    </row>
    <row r="255" spans="6:6" x14ac:dyDescent="0.25">
      <c r="F255" s="32"/>
    </row>
    <row r="256" spans="6:6" x14ac:dyDescent="0.25">
      <c r="F256" s="32"/>
    </row>
    <row r="257" spans="6:6" x14ac:dyDescent="0.25">
      <c r="F257" s="32"/>
    </row>
    <row r="258" spans="6:6" x14ac:dyDescent="0.25">
      <c r="F258" s="32"/>
    </row>
    <row r="259" spans="6:6" x14ac:dyDescent="0.25">
      <c r="F259" s="32"/>
    </row>
    <row r="260" spans="6:6" x14ac:dyDescent="0.25">
      <c r="F260" s="32"/>
    </row>
    <row r="261" spans="6:6" x14ac:dyDescent="0.25">
      <c r="F261" s="32"/>
    </row>
    <row r="262" spans="6:6" x14ac:dyDescent="0.25">
      <c r="F262" s="32"/>
    </row>
    <row r="263" spans="6:6" x14ac:dyDescent="0.25">
      <c r="F263" s="32"/>
    </row>
    <row r="264" spans="6:6" x14ac:dyDescent="0.25">
      <c r="F264" s="32"/>
    </row>
    <row r="265" spans="6:6" x14ac:dyDescent="0.25">
      <c r="F265" s="32"/>
    </row>
    <row r="266" spans="6:6" x14ac:dyDescent="0.25">
      <c r="F266" s="32"/>
    </row>
    <row r="267" spans="6:6" x14ac:dyDescent="0.25">
      <c r="F267" s="32"/>
    </row>
    <row r="268" spans="6:6" x14ac:dyDescent="0.25">
      <c r="F268" s="32"/>
    </row>
    <row r="269" spans="6:6" x14ac:dyDescent="0.25">
      <c r="F269" s="32"/>
    </row>
    <row r="270" spans="6:6" x14ac:dyDescent="0.25">
      <c r="F270" s="32"/>
    </row>
    <row r="271" spans="6:6" x14ac:dyDescent="0.25">
      <c r="F271" s="32"/>
    </row>
    <row r="272" spans="6:6" x14ac:dyDescent="0.25">
      <c r="F272" s="32"/>
    </row>
    <row r="273" spans="6:6" x14ac:dyDescent="0.25">
      <c r="F273" s="32"/>
    </row>
    <row r="274" spans="6:6" x14ac:dyDescent="0.25">
      <c r="F274" s="32"/>
    </row>
    <row r="275" spans="6:6" x14ac:dyDescent="0.25">
      <c r="F275" s="37"/>
    </row>
    <row r="276" spans="6:6" x14ac:dyDescent="0.25">
      <c r="F276" s="37"/>
    </row>
    <row r="277" spans="6:6" x14ac:dyDescent="0.25">
      <c r="F277" s="37"/>
    </row>
    <row r="278" spans="6:6" x14ac:dyDescent="0.25">
      <c r="F278" s="37"/>
    </row>
    <row r="279" spans="6:6" x14ac:dyDescent="0.25">
      <c r="F279" s="37"/>
    </row>
    <row r="280" spans="6:6" x14ac:dyDescent="0.25">
      <c r="F280" s="37"/>
    </row>
    <row r="281" spans="6:6" x14ac:dyDescent="0.25">
      <c r="F281" s="37"/>
    </row>
    <row r="282" spans="6:6" x14ac:dyDescent="0.25">
      <c r="F282" s="37"/>
    </row>
    <row r="283" spans="6:6" x14ac:dyDescent="0.25">
      <c r="F283" s="37"/>
    </row>
    <row r="284" spans="6:6" x14ac:dyDescent="0.25">
      <c r="F284" s="37"/>
    </row>
  </sheetData>
  <conditionalFormatting sqref="C49:N5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4:F39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1:F2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9:F1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4"/>
  <headerFooter>
    <oddHeader>&amp;L&amp;"Avenir Next LT Pro Light,Bold"&amp;18AtliQ Hardwares&amp;R&amp;G</oddHeader>
  </headerFooter>
  <legacyDrawingHF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003EA6-AD92-42F4-8603-69E9DEE22822}">
  <dimension ref="B2:F71"/>
  <sheetViews>
    <sheetView showGridLines="0" showRuler="0" view="pageLayout" zoomScaleNormal="100" workbookViewId="0">
      <selection activeCell="B4" sqref="B4:F71"/>
    </sheetView>
  </sheetViews>
  <sheetFormatPr defaultRowHeight="15" x14ac:dyDescent="0.25"/>
  <cols>
    <col min="2" max="2" width="63.5703125" bestFit="1" customWidth="1"/>
    <col min="3" max="3" width="7.42578125" bestFit="1" customWidth="1"/>
    <col min="4" max="5" width="8.5703125" bestFit="1" customWidth="1"/>
    <col min="6" max="6" width="18.14062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1" t="s">
        <v>10</v>
      </c>
    </row>
    <row r="4" spans="2:6" x14ac:dyDescent="0.25">
      <c r="B4" s="17" t="s">
        <v>2</v>
      </c>
      <c r="C4" s="18" t="s" vm="1">
        <v>3</v>
      </c>
      <c r="F4" t="s">
        <v>15</v>
      </c>
    </row>
    <row r="5" spans="2:6" x14ac:dyDescent="0.25">
      <c r="B5" s="17" t="s">
        <v>5</v>
      </c>
      <c r="C5" s="18" t="s" vm="2">
        <v>3</v>
      </c>
      <c r="F5" t="s">
        <v>16</v>
      </c>
    </row>
    <row r="7" spans="2:6" x14ac:dyDescent="0.25">
      <c r="B7" s="17" t="s">
        <v>7</v>
      </c>
      <c r="C7" s="18" t="s">
        <v>8</v>
      </c>
      <c r="D7" s="18" t="s">
        <v>6</v>
      </c>
      <c r="E7" s="18" t="s">
        <v>9</v>
      </c>
      <c r="F7" s="18" t="s">
        <v>80</v>
      </c>
    </row>
    <row r="8" spans="2:6" x14ac:dyDescent="0.25">
      <c r="B8" s="19" t="s">
        <v>17</v>
      </c>
      <c r="C8" s="28">
        <v>3620061.09</v>
      </c>
      <c r="D8" s="28">
        <v>7802828.1299999999</v>
      </c>
      <c r="E8" s="28">
        <v>15062776.4</v>
      </c>
      <c r="F8" s="21">
        <v>0.93042524441711627</v>
      </c>
    </row>
    <row r="9" spans="2:6" x14ac:dyDescent="0.25">
      <c r="B9" s="19" t="s">
        <v>18</v>
      </c>
      <c r="C9" s="28">
        <v>3199059.91</v>
      </c>
      <c r="D9" s="28">
        <v>7194704.6100000003</v>
      </c>
      <c r="E9" s="28">
        <v>13734083.210000001</v>
      </c>
      <c r="F9" s="21">
        <v>0.90891550862433534</v>
      </c>
    </row>
    <row r="10" spans="2:6" x14ac:dyDescent="0.25">
      <c r="B10" s="19" t="s">
        <v>19</v>
      </c>
      <c r="C10" s="28">
        <v>3968098.51</v>
      </c>
      <c r="D10" s="28">
        <v>8341916.3099999996</v>
      </c>
      <c r="E10" s="28">
        <v>16306091.85</v>
      </c>
      <c r="F10" s="21">
        <v>0.95471774638314499</v>
      </c>
    </row>
    <row r="11" spans="2:6" x14ac:dyDescent="0.25">
      <c r="B11" s="19" t="s">
        <v>20</v>
      </c>
      <c r="C11" s="28">
        <v>2420627.64</v>
      </c>
      <c r="D11" s="28">
        <v>4157314.77</v>
      </c>
      <c r="E11" s="28">
        <v>4539107.59</v>
      </c>
      <c r="F11" s="21">
        <v>9.1836399484371931E-2</v>
      </c>
    </row>
    <row r="12" spans="2:6" x14ac:dyDescent="0.25">
      <c r="B12" s="19" t="s">
        <v>21</v>
      </c>
      <c r="C12" s="28"/>
      <c r="D12" s="28">
        <v>8055903.5700000003</v>
      </c>
      <c r="E12" s="28">
        <v>11031894.65</v>
      </c>
      <c r="F12" s="21">
        <v>0.36941741595350303</v>
      </c>
    </row>
    <row r="13" spans="2:6" x14ac:dyDescent="0.25">
      <c r="B13" s="19" t="s">
        <v>22</v>
      </c>
      <c r="C13" s="28"/>
      <c r="D13" s="28">
        <v>2766902.12</v>
      </c>
      <c r="E13" s="28">
        <v>11570526.560000001</v>
      </c>
      <c r="F13" s="21">
        <v>3.181762150661116</v>
      </c>
    </row>
    <row r="14" spans="2:6" x14ac:dyDescent="0.25">
      <c r="B14" s="19" t="s">
        <v>23</v>
      </c>
      <c r="C14" s="28"/>
      <c r="D14" s="28"/>
      <c r="E14" s="28">
        <v>4394981.7300000004</v>
      </c>
      <c r="F14" s="21">
        <v>0</v>
      </c>
    </row>
    <row r="15" spans="2:6" x14ac:dyDescent="0.25">
      <c r="B15" s="19" t="s">
        <v>24</v>
      </c>
      <c r="C15" s="28">
        <v>3598385.27</v>
      </c>
      <c r="D15" s="28">
        <v>6254675.8499999996</v>
      </c>
      <c r="E15" s="28">
        <v>12840422.35</v>
      </c>
      <c r="F15" s="21">
        <v>1.0529317038867809</v>
      </c>
    </row>
    <row r="16" spans="2:6" x14ac:dyDescent="0.25">
      <c r="B16" s="19" t="s">
        <v>25</v>
      </c>
      <c r="C16" s="28">
        <v>5950881.0599999996</v>
      </c>
      <c r="D16" s="28">
        <v>6407848.4100000001</v>
      </c>
      <c r="E16" s="28">
        <v>8826718.25</v>
      </c>
      <c r="F16" s="21">
        <v>0.3774854967269739</v>
      </c>
    </row>
    <row r="17" spans="2:6" x14ac:dyDescent="0.25">
      <c r="B17" s="19" t="s">
        <v>26</v>
      </c>
      <c r="C17" s="28">
        <v>1516785.29</v>
      </c>
      <c r="D17" s="28">
        <v>2346702.58</v>
      </c>
      <c r="E17" s="28">
        <v>3917373.78</v>
      </c>
      <c r="F17" s="21">
        <v>0.66930987053331648</v>
      </c>
    </row>
    <row r="18" spans="2:6" x14ac:dyDescent="0.25">
      <c r="B18" s="19" t="s">
        <v>27</v>
      </c>
      <c r="C18" s="28"/>
      <c r="D18" s="28"/>
      <c r="E18" s="28">
        <v>14207395.529999999</v>
      </c>
      <c r="F18" s="21">
        <v>0</v>
      </c>
    </row>
    <row r="19" spans="2:6" x14ac:dyDescent="0.25">
      <c r="B19" s="19" t="s">
        <v>28</v>
      </c>
      <c r="C19" s="28"/>
      <c r="D19" s="28">
        <v>3017651.26</v>
      </c>
      <c r="E19" s="28">
        <v>19350888.969999999</v>
      </c>
      <c r="F19" s="21">
        <v>5.4125663646103357</v>
      </c>
    </row>
    <row r="20" spans="2:6" x14ac:dyDescent="0.25">
      <c r="B20" s="19" t="s">
        <v>29</v>
      </c>
      <c r="C20" s="28"/>
      <c r="D20" s="28">
        <v>9247645.0500000007</v>
      </c>
      <c r="E20" s="28">
        <v>17663380.079999998</v>
      </c>
      <c r="F20" s="21">
        <v>0.91004087900194619</v>
      </c>
    </row>
    <row r="21" spans="2:6" x14ac:dyDescent="0.25">
      <c r="B21" s="19" t="s">
        <v>30</v>
      </c>
      <c r="C21" s="28">
        <v>1222360.98</v>
      </c>
      <c r="D21" s="28">
        <v>7968606.2400000002</v>
      </c>
      <c r="E21" s="28">
        <v>15862502.060000001</v>
      </c>
      <c r="F21" s="21">
        <v>0.99062440560496312</v>
      </c>
    </row>
    <row r="22" spans="2:6" x14ac:dyDescent="0.25">
      <c r="B22" s="19" t="s">
        <v>31</v>
      </c>
      <c r="C22" s="28">
        <v>1862401.3</v>
      </c>
      <c r="D22" s="28">
        <v>2858235.98</v>
      </c>
      <c r="E22" s="28">
        <v>9641625.5500000007</v>
      </c>
      <c r="F22" s="21">
        <v>2.3732783498163088</v>
      </c>
    </row>
    <row r="23" spans="2:6" x14ac:dyDescent="0.25">
      <c r="B23" s="19" t="s">
        <v>32</v>
      </c>
      <c r="C23" s="28">
        <v>1879176.75</v>
      </c>
      <c r="D23" s="28">
        <v>2949486.68</v>
      </c>
      <c r="E23" s="28">
        <v>13861041.76</v>
      </c>
      <c r="F23" s="21">
        <v>3.6994759644074744</v>
      </c>
    </row>
    <row r="24" spans="2:6" x14ac:dyDescent="0.25">
      <c r="B24" s="19" t="s">
        <v>33</v>
      </c>
      <c r="C24" s="28">
        <v>2059993.38</v>
      </c>
      <c r="D24" s="28">
        <v>2949145.25</v>
      </c>
      <c r="E24" s="28">
        <v>14302948.51</v>
      </c>
      <c r="F24" s="21">
        <v>3.8498623490992854</v>
      </c>
    </row>
    <row r="25" spans="2:6" x14ac:dyDescent="0.25">
      <c r="B25" s="19" t="s">
        <v>34</v>
      </c>
      <c r="C25" s="28">
        <v>5164805.38</v>
      </c>
      <c r="D25" s="28">
        <v>7394124.9100000001</v>
      </c>
      <c r="E25" s="28">
        <v>13207368.470000001</v>
      </c>
      <c r="F25" s="21">
        <v>0.78619764079695542</v>
      </c>
    </row>
    <row r="26" spans="2:6" x14ac:dyDescent="0.25">
      <c r="B26" s="19" t="s">
        <v>35</v>
      </c>
      <c r="C26" s="28">
        <v>3251602.14</v>
      </c>
      <c r="D26" s="28">
        <v>5849749.75</v>
      </c>
      <c r="E26" s="28">
        <v>9658296.5700000003</v>
      </c>
      <c r="F26" s="21">
        <v>0.65106149540841474</v>
      </c>
    </row>
    <row r="27" spans="2:6" x14ac:dyDescent="0.25">
      <c r="B27" s="19" t="s">
        <v>36</v>
      </c>
      <c r="C27" s="28"/>
      <c r="D27" s="28">
        <v>3719457.22</v>
      </c>
      <c r="E27" s="28">
        <v>17800836.329999998</v>
      </c>
      <c r="F27" s="21">
        <v>3.7858693559594152</v>
      </c>
    </row>
    <row r="28" spans="2:6" x14ac:dyDescent="0.25">
      <c r="B28" s="19" t="s">
        <v>37</v>
      </c>
      <c r="C28" s="28"/>
      <c r="D28" s="28"/>
      <c r="E28" s="28">
        <v>19524227.91</v>
      </c>
      <c r="F28" s="21">
        <v>0</v>
      </c>
    </row>
    <row r="29" spans="2:6" x14ac:dyDescent="0.25">
      <c r="B29" s="19" t="s">
        <v>38</v>
      </c>
      <c r="C29" s="28"/>
      <c r="D29" s="28"/>
      <c r="E29" s="28">
        <v>11701437.68</v>
      </c>
      <c r="F29" s="21">
        <v>0</v>
      </c>
    </row>
    <row r="30" spans="2:6" x14ac:dyDescent="0.25">
      <c r="B30" s="19" t="s">
        <v>39</v>
      </c>
      <c r="C30" s="28"/>
      <c r="D30" s="28">
        <v>780509.95</v>
      </c>
      <c r="E30" s="28">
        <v>4379743.4400000004</v>
      </c>
      <c r="F30" s="21">
        <v>4.6113870681597335</v>
      </c>
    </row>
    <row r="31" spans="2:6" x14ac:dyDescent="0.25">
      <c r="B31" s="19" t="s">
        <v>40</v>
      </c>
      <c r="C31" s="28"/>
      <c r="D31" s="28">
        <v>670943.94999999995</v>
      </c>
      <c r="E31" s="28">
        <v>5159507.3099999996</v>
      </c>
      <c r="F31" s="21">
        <v>6.6899229958031512</v>
      </c>
    </row>
    <row r="32" spans="2:6" x14ac:dyDescent="0.25">
      <c r="B32" s="19" t="s">
        <v>41</v>
      </c>
      <c r="C32" s="28"/>
      <c r="D32" s="28"/>
      <c r="E32" s="28">
        <v>3508874.52</v>
      </c>
      <c r="F32" s="21">
        <v>0</v>
      </c>
    </row>
    <row r="33" spans="2:6" x14ac:dyDescent="0.25">
      <c r="B33" s="19" t="s">
        <v>42</v>
      </c>
      <c r="C33" s="28"/>
      <c r="D33" s="28">
        <v>48711.25</v>
      </c>
      <c r="E33" s="28">
        <v>837583.23</v>
      </c>
      <c r="F33" s="21">
        <v>16.194862172496087</v>
      </c>
    </row>
    <row r="34" spans="2:6" x14ac:dyDescent="0.25">
      <c r="B34" s="19" t="s">
        <v>43</v>
      </c>
      <c r="C34" s="28"/>
      <c r="D34" s="28">
        <v>52983.41</v>
      </c>
      <c r="E34" s="28">
        <v>937207.26</v>
      </c>
      <c r="F34" s="21">
        <v>16.688692743634281</v>
      </c>
    </row>
    <row r="35" spans="2:6" x14ac:dyDescent="0.25">
      <c r="B35" s="19" t="s">
        <v>44</v>
      </c>
      <c r="C35" s="28"/>
      <c r="D35" s="28">
        <v>68492.95</v>
      </c>
      <c r="E35" s="28">
        <v>1227566.43</v>
      </c>
      <c r="F35" s="21">
        <v>16.922522390990608</v>
      </c>
    </row>
    <row r="36" spans="2:6" x14ac:dyDescent="0.25">
      <c r="B36" s="19" t="s">
        <v>45</v>
      </c>
      <c r="C36" s="28">
        <v>2462492.9</v>
      </c>
      <c r="D36" s="28">
        <v>9202482.4299999997</v>
      </c>
      <c r="E36" s="28">
        <v>15392371.890000001</v>
      </c>
      <c r="F36" s="21">
        <v>0.67263257572989477</v>
      </c>
    </row>
    <row r="37" spans="2:6" x14ac:dyDescent="0.25">
      <c r="B37" s="19" t="s">
        <v>46</v>
      </c>
      <c r="C37" s="28"/>
      <c r="D37" s="28">
        <v>6830920.8600000003</v>
      </c>
      <c r="E37" s="28">
        <v>11394460.140000001</v>
      </c>
      <c r="F37" s="21">
        <v>0.66807087558616507</v>
      </c>
    </row>
    <row r="38" spans="2:6" x14ac:dyDescent="0.25">
      <c r="B38" s="19" t="s">
        <v>47</v>
      </c>
      <c r="C38" s="28"/>
      <c r="D38" s="28"/>
      <c r="E38" s="28">
        <v>4210009.2300000004</v>
      </c>
      <c r="F38" s="21">
        <v>0</v>
      </c>
    </row>
    <row r="39" spans="2:6" x14ac:dyDescent="0.25">
      <c r="B39" s="19" t="s">
        <v>48</v>
      </c>
      <c r="C39" s="28"/>
      <c r="D39" s="28"/>
      <c r="E39" s="28">
        <v>4862675.75</v>
      </c>
      <c r="F39" s="21">
        <v>0</v>
      </c>
    </row>
    <row r="40" spans="2:6" x14ac:dyDescent="0.25">
      <c r="B40" s="19" t="s">
        <v>49</v>
      </c>
      <c r="C40" s="28"/>
      <c r="D40" s="28"/>
      <c r="E40" s="28">
        <v>1676224.51</v>
      </c>
      <c r="F40" s="21">
        <v>0</v>
      </c>
    </row>
    <row r="41" spans="2:6" x14ac:dyDescent="0.25">
      <c r="B41" s="19" t="s">
        <v>50</v>
      </c>
      <c r="C41" s="28">
        <v>2807011.68</v>
      </c>
      <c r="D41" s="28">
        <v>4218561.16</v>
      </c>
      <c r="E41" s="28">
        <v>7068343.8300000001</v>
      </c>
      <c r="F41" s="21">
        <v>0.675534278611715</v>
      </c>
    </row>
    <row r="42" spans="2:6" x14ac:dyDescent="0.25">
      <c r="B42" s="19" t="s">
        <v>51</v>
      </c>
      <c r="C42" s="28">
        <v>1900606.34</v>
      </c>
      <c r="D42" s="28">
        <v>2653371.2200000002</v>
      </c>
      <c r="E42" s="28">
        <v>4209042.8899999997</v>
      </c>
      <c r="F42" s="21">
        <v>0.5863000466252134</v>
      </c>
    </row>
    <row r="43" spans="2:6" x14ac:dyDescent="0.25">
      <c r="B43" s="19" t="s">
        <v>52</v>
      </c>
      <c r="C43" s="28">
        <v>3967201.18</v>
      </c>
      <c r="D43" s="28">
        <v>5482540.1299999999</v>
      </c>
      <c r="E43" s="28">
        <v>9592426.8599999994</v>
      </c>
      <c r="F43" s="21">
        <v>0.74963185540786903</v>
      </c>
    </row>
    <row r="44" spans="2:6" x14ac:dyDescent="0.25">
      <c r="B44" s="19" t="s">
        <v>53</v>
      </c>
      <c r="C44" s="28">
        <v>3117046.55</v>
      </c>
      <c r="D44" s="28">
        <v>4192580.73</v>
      </c>
      <c r="E44" s="28">
        <v>6822077.4500000002</v>
      </c>
      <c r="F44" s="21">
        <v>0.62717855405493894</v>
      </c>
    </row>
    <row r="45" spans="2:6" x14ac:dyDescent="0.25">
      <c r="B45" s="19" t="s">
        <v>54</v>
      </c>
      <c r="C45" s="28"/>
      <c r="D45" s="28">
        <v>6080355.3899999997</v>
      </c>
      <c r="E45" s="28">
        <v>17858370.289999999</v>
      </c>
      <c r="F45" s="21">
        <v>1.9370602776559085</v>
      </c>
    </row>
    <row r="46" spans="2:6" x14ac:dyDescent="0.25">
      <c r="B46" s="19" t="s">
        <v>55</v>
      </c>
      <c r="C46" s="28"/>
      <c r="D46" s="28"/>
      <c r="E46" s="28">
        <v>13657515.859999999</v>
      </c>
      <c r="F46" s="21">
        <v>0</v>
      </c>
    </row>
    <row r="47" spans="2:6" x14ac:dyDescent="0.25">
      <c r="B47" s="19" t="s">
        <v>56</v>
      </c>
      <c r="C47" s="28">
        <v>128412.14</v>
      </c>
      <c r="D47" s="28">
        <v>452335.35999999999</v>
      </c>
      <c r="E47" s="28">
        <v>2043251.95</v>
      </c>
      <c r="F47" s="21">
        <v>3.5171174546248163</v>
      </c>
    </row>
    <row r="48" spans="2:6" x14ac:dyDescent="0.25">
      <c r="B48" s="19" t="s">
        <v>57</v>
      </c>
      <c r="C48" s="28">
        <v>42483.28</v>
      </c>
      <c r="D48" s="28">
        <v>550013.56000000006</v>
      </c>
      <c r="E48" s="28">
        <v>2446627.56</v>
      </c>
      <c r="F48" s="21">
        <v>3.4483040745395437</v>
      </c>
    </row>
    <row r="49" spans="2:6" x14ac:dyDescent="0.25">
      <c r="B49" s="19" t="s">
        <v>58</v>
      </c>
      <c r="C49" s="28">
        <v>103482.04</v>
      </c>
      <c r="D49" s="28">
        <v>378033.96</v>
      </c>
      <c r="E49" s="28">
        <v>1665528.24</v>
      </c>
      <c r="F49" s="21">
        <v>3.4057635456878002</v>
      </c>
    </row>
    <row r="50" spans="2:6" x14ac:dyDescent="0.25">
      <c r="B50" s="19" t="s">
        <v>59</v>
      </c>
      <c r="C50" s="28"/>
      <c r="D50" s="28"/>
      <c r="E50" s="28">
        <v>2846079.8</v>
      </c>
      <c r="F50" s="21">
        <v>0</v>
      </c>
    </row>
    <row r="51" spans="2:6" x14ac:dyDescent="0.25">
      <c r="B51" s="19" t="s">
        <v>60</v>
      </c>
      <c r="C51" s="28"/>
      <c r="D51" s="28"/>
      <c r="E51" s="28">
        <v>2294921.14</v>
      </c>
      <c r="F51" s="21">
        <v>0</v>
      </c>
    </row>
    <row r="52" spans="2:6" x14ac:dyDescent="0.25">
      <c r="B52" s="19" t="s">
        <v>61</v>
      </c>
      <c r="C52" s="28">
        <v>1648033.61</v>
      </c>
      <c r="D52" s="28">
        <v>2408629.2599999998</v>
      </c>
      <c r="E52" s="28">
        <v>1475371.51</v>
      </c>
      <c r="F52" s="21">
        <v>-0.38746425840562937</v>
      </c>
    </row>
    <row r="53" spans="2:6" x14ac:dyDescent="0.25">
      <c r="B53" s="19" t="s">
        <v>62</v>
      </c>
      <c r="C53" s="28">
        <v>2397692.77</v>
      </c>
      <c r="D53" s="28">
        <v>3424436.41</v>
      </c>
      <c r="E53" s="28">
        <v>6163536.2999999998</v>
      </c>
      <c r="F53" s="21">
        <v>0.7998688140335477</v>
      </c>
    </row>
    <row r="54" spans="2:6" x14ac:dyDescent="0.25">
      <c r="B54" s="19" t="s">
        <v>63</v>
      </c>
      <c r="C54" s="28"/>
      <c r="D54" s="28">
        <v>4388293.32</v>
      </c>
      <c r="E54" s="28">
        <v>7759630.9800000004</v>
      </c>
      <c r="F54" s="21">
        <v>0.76825713646689409</v>
      </c>
    </row>
    <row r="55" spans="2:6" x14ac:dyDescent="0.25">
      <c r="B55" s="19" t="s">
        <v>64</v>
      </c>
      <c r="C55" s="28"/>
      <c r="D55" s="28">
        <v>25111.06</v>
      </c>
      <c r="E55" s="28">
        <v>1437236.73</v>
      </c>
      <c r="F55" s="21">
        <v>56.235207514139184</v>
      </c>
    </row>
    <row r="56" spans="2:6" x14ac:dyDescent="0.25">
      <c r="B56" s="19" t="s">
        <v>65</v>
      </c>
      <c r="C56" s="28">
        <v>7350706.4500000002</v>
      </c>
      <c r="D56" s="28">
        <v>7480542.4299999997</v>
      </c>
      <c r="E56" s="28">
        <v>10641088.43</v>
      </c>
      <c r="F56" s="21">
        <v>0.42250224894453275</v>
      </c>
    </row>
    <row r="57" spans="2:6" x14ac:dyDescent="0.25">
      <c r="B57" s="19" t="s">
        <v>66</v>
      </c>
      <c r="C57" s="28"/>
      <c r="D57" s="28">
        <v>965713.08</v>
      </c>
      <c r="E57" s="28">
        <v>1464684.54</v>
      </c>
      <c r="F57" s="21">
        <v>0.5166870681714284</v>
      </c>
    </row>
    <row r="58" spans="2:6" x14ac:dyDescent="0.25">
      <c r="B58" s="19" t="s">
        <v>67</v>
      </c>
      <c r="C58" s="28"/>
      <c r="D58" s="28">
        <v>647812.53</v>
      </c>
      <c r="E58" s="28">
        <v>3806948.89</v>
      </c>
      <c r="F58" s="21">
        <v>4.8766212657232799</v>
      </c>
    </row>
    <row r="59" spans="2:6" x14ac:dyDescent="0.25">
      <c r="B59" s="19" t="s">
        <v>68</v>
      </c>
      <c r="C59" s="28"/>
      <c r="D59" s="28"/>
      <c r="E59" s="28">
        <v>21983053.98</v>
      </c>
      <c r="F59" s="21">
        <v>0</v>
      </c>
    </row>
    <row r="60" spans="2:6" x14ac:dyDescent="0.25">
      <c r="B60" s="19" t="s">
        <v>69</v>
      </c>
      <c r="C60" s="28"/>
      <c r="D60" s="28"/>
      <c r="E60" s="28">
        <v>15411654.33</v>
      </c>
      <c r="F60" s="21">
        <v>0</v>
      </c>
    </row>
    <row r="61" spans="2:6" x14ac:dyDescent="0.25">
      <c r="B61" s="19" t="s">
        <v>70</v>
      </c>
      <c r="C61" s="28">
        <v>1448025.22</v>
      </c>
      <c r="D61" s="28">
        <v>3116050.59</v>
      </c>
      <c r="E61" s="28">
        <v>14977226.640000001</v>
      </c>
      <c r="F61" s="21">
        <v>3.806477368520516</v>
      </c>
    </row>
    <row r="62" spans="2:6" x14ac:dyDescent="0.25">
      <c r="B62" s="19" t="s">
        <v>71</v>
      </c>
      <c r="C62" s="28"/>
      <c r="D62" s="28">
        <v>432975.45</v>
      </c>
      <c r="E62" s="28">
        <v>11211859.029999999</v>
      </c>
      <c r="F62" s="21">
        <v>24.894907043805834</v>
      </c>
    </row>
    <row r="63" spans="2:6" x14ac:dyDescent="0.25">
      <c r="B63" s="19" t="s">
        <v>72</v>
      </c>
      <c r="C63" s="28"/>
      <c r="D63" s="28"/>
      <c r="E63" s="28">
        <v>20738249.41</v>
      </c>
      <c r="F63" s="21">
        <v>0</v>
      </c>
    </row>
    <row r="64" spans="2:6" x14ac:dyDescent="0.25">
      <c r="B64" s="19" t="s">
        <v>73</v>
      </c>
      <c r="C64" s="28"/>
      <c r="D64" s="28"/>
      <c r="E64" s="28">
        <v>17895529.77</v>
      </c>
      <c r="F64" s="21">
        <v>0</v>
      </c>
    </row>
    <row r="65" spans="2:6" x14ac:dyDescent="0.25">
      <c r="B65" s="19" t="s">
        <v>74</v>
      </c>
      <c r="C65" s="28">
        <v>2872549.69</v>
      </c>
      <c r="D65" s="28">
        <v>4992074.2300000004</v>
      </c>
      <c r="E65" s="28">
        <v>10832159.57</v>
      </c>
      <c r="F65" s="21">
        <v>1.1698714944789592</v>
      </c>
    </row>
    <row r="66" spans="2:6" x14ac:dyDescent="0.25">
      <c r="B66" s="19" t="s">
        <v>75</v>
      </c>
      <c r="C66" s="28">
        <v>842382.84</v>
      </c>
      <c r="D66" s="28">
        <v>2118363.27</v>
      </c>
      <c r="E66" s="28">
        <v>3344634.64</v>
      </c>
      <c r="F66" s="21">
        <v>0.57887680898092619</v>
      </c>
    </row>
    <row r="67" spans="2:6" x14ac:dyDescent="0.25">
      <c r="B67" s="19" t="s">
        <v>76</v>
      </c>
      <c r="C67" s="28">
        <v>12415525.380000001</v>
      </c>
      <c r="D67" s="28">
        <v>11328664.6</v>
      </c>
      <c r="E67" s="28">
        <v>11825035.76</v>
      </c>
      <c r="F67" s="21">
        <v>4.3815504962517841E-2</v>
      </c>
    </row>
    <row r="68" spans="2:6" x14ac:dyDescent="0.25">
      <c r="B68" s="19" t="s">
        <v>77</v>
      </c>
      <c r="C68" s="28">
        <v>4260367.58</v>
      </c>
      <c r="D68" s="28">
        <v>13727849.939999999</v>
      </c>
      <c r="E68" s="28">
        <v>13924355.99</v>
      </c>
      <c r="F68" s="21">
        <v>1.4314408363936468E-2</v>
      </c>
    </row>
    <row r="69" spans="2:6" x14ac:dyDescent="0.25">
      <c r="B69" s="19" t="s">
        <v>78</v>
      </c>
      <c r="C69" s="28"/>
      <c r="D69" s="28"/>
      <c r="E69" s="28">
        <v>17248401.5</v>
      </c>
      <c r="F69" s="21">
        <v>0</v>
      </c>
    </row>
    <row r="70" spans="2:6" x14ac:dyDescent="0.25">
      <c r="B70" s="19" t="s">
        <v>79</v>
      </c>
      <c r="C70" s="28"/>
      <c r="D70" s="28">
        <v>688701.91</v>
      </c>
      <c r="E70" s="28">
        <v>3640101.9</v>
      </c>
      <c r="F70" s="21">
        <v>4.2854534699925537</v>
      </c>
    </row>
    <row r="71" spans="2:6" x14ac:dyDescent="0.25">
      <c r="B71" s="19" t="s">
        <v>1</v>
      </c>
      <c r="C71" s="28">
        <v>87478258.349999994</v>
      </c>
      <c r="D71" s="28">
        <v>196690953.08000001</v>
      </c>
      <c r="E71" s="28">
        <v>598877095.26999998</v>
      </c>
      <c r="F71" s="21">
        <v>2.0447617742053392</v>
      </c>
    </row>
  </sheetData>
  <conditionalFormatting sqref="F7:G7">
    <cfRule type="colorScale" priority="3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73D5FC-1FD2-4A4E-903C-52EC7CD5E94F}">
  <dimension ref="B2:F18"/>
  <sheetViews>
    <sheetView showGridLines="0" showRuler="0" zoomScaleNormal="100" workbookViewId="0">
      <selection activeCell="G12" sqref="G12"/>
    </sheetView>
  </sheetViews>
  <sheetFormatPr defaultRowHeight="15" x14ac:dyDescent="0.25"/>
  <cols>
    <col min="2" max="2" width="37.28515625" bestFit="1" customWidth="1"/>
    <col min="3" max="3" width="7.42578125" bestFit="1" customWidth="1"/>
    <col min="4" max="4" width="8.5703125" bestFit="1" customWidth="1"/>
    <col min="5" max="5" width="9.140625" bestFit="1" customWidth="1"/>
    <col min="6" max="6" width="18.14062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1" t="s">
        <v>10</v>
      </c>
    </row>
    <row r="4" spans="2:6" x14ac:dyDescent="0.25">
      <c r="B4" s="17" t="s">
        <v>2</v>
      </c>
      <c r="C4" s="18" t="s" vm="1">
        <v>3</v>
      </c>
      <c r="F4" t="s">
        <v>82</v>
      </c>
    </row>
    <row r="5" spans="2:6" x14ac:dyDescent="0.25">
      <c r="B5" s="17" t="s">
        <v>5</v>
      </c>
      <c r="C5" s="18" t="s" vm="2">
        <v>3</v>
      </c>
      <c r="F5" t="s">
        <v>16</v>
      </c>
    </row>
    <row r="7" spans="2:6" x14ac:dyDescent="0.25">
      <c r="B7" s="17" t="s">
        <v>81</v>
      </c>
      <c r="C7" s="18" t="s">
        <v>6</v>
      </c>
      <c r="D7" s="18" t="s">
        <v>9</v>
      </c>
      <c r="E7" s="18" t="s">
        <v>80</v>
      </c>
    </row>
    <row r="8" spans="2:6" x14ac:dyDescent="0.25">
      <c r="B8" s="19" t="s">
        <v>64</v>
      </c>
      <c r="C8" s="20">
        <v>25111.06</v>
      </c>
      <c r="D8" s="20">
        <v>1437236.73</v>
      </c>
      <c r="E8" s="21">
        <v>56.235207514139184</v>
      </c>
    </row>
    <row r="9" spans="2:6" x14ac:dyDescent="0.25">
      <c r="B9" s="19" t="s">
        <v>71</v>
      </c>
      <c r="C9" s="20">
        <v>432975.45</v>
      </c>
      <c r="D9" s="20">
        <v>11211859.029999999</v>
      </c>
      <c r="E9" s="21">
        <v>24.894907043805834</v>
      </c>
    </row>
    <row r="10" spans="2:6" x14ac:dyDescent="0.25">
      <c r="B10" s="19" t="s">
        <v>44</v>
      </c>
      <c r="C10" s="20">
        <v>68492.95</v>
      </c>
      <c r="D10" s="20">
        <v>1227566.43</v>
      </c>
      <c r="E10" s="21">
        <v>16.922522390990608</v>
      </c>
    </row>
    <row r="11" spans="2:6" x14ac:dyDescent="0.25">
      <c r="B11" s="19" t="s">
        <v>43</v>
      </c>
      <c r="C11" s="20">
        <v>52983.41</v>
      </c>
      <c r="D11" s="20">
        <v>937207.26</v>
      </c>
      <c r="E11" s="21">
        <v>16.688692743634281</v>
      </c>
    </row>
    <row r="12" spans="2:6" x14ac:dyDescent="0.25">
      <c r="B12" s="19" t="s">
        <v>42</v>
      </c>
      <c r="C12" s="20">
        <v>48711.25</v>
      </c>
      <c r="D12" s="20">
        <v>837583.23</v>
      </c>
      <c r="E12" s="21">
        <v>16.194862172496087</v>
      </c>
    </row>
    <row r="13" spans="2:6" x14ac:dyDescent="0.25">
      <c r="B13" s="19" t="s">
        <v>40</v>
      </c>
      <c r="C13" s="20">
        <v>670943.94999999995</v>
      </c>
      <c r="D13" s="20">
        <v>5159507.3099999996</v>
      </c>
      <c r="E13" s="21">
        <v>6.6899229958031512</v>
      </c>
    </row>
    <row r="14" spans="2:6" x14ac:dyDescent="0.25">
      <c r="B14" s="19" t="s">
        <v>28</v>
      </c>
      <c r="C14" s="20">
        <v>3017651.26</v>
      </c>
      <c r="D14" s="20">
        <v>19350888.969999999</v>
      </c>
      <c r="E14" s="21">
        <v>5.4125663646103357</v>
      </c>
    </row>
    <row r="15" spans="2:6" x14ac:dyDescent="0.25">
      <c r="B15" s="19" t="s">
        <v>67</v>
      </c>
      <c r="C15" s="20">
        <v>647812.53</v>
      </c>
      <c r="D15" s="20">
        <v>3806948.89</v>
      </c>
      <c r="E15" s="21">
        <v>4.8766212657232799</v>
      </c>
    </row>
    <row r="16" spans="2:6" x14ac:dyDescent="0.25">
      <c r="B16" s="19" t="s">
        <v>39</v>
      </c>
      <c r="C16" s="20">
        <v>780509.95</v>
      </c>
      <c r="D16" s="20">
        <v>4379743.4400000004</v>
      </c>
      <c r="E16" s="21">
        <v>4.6113870681597335</v>
      </c>
    </row>
    <row r="17" spans="2:5" x14ac:dyDescent="0.25">
      <c r="B17" s="19" t="s">
        <v>79</v>
      </c>
      <c r="C17" s="20">
        <v>688701.91</v>
      </c>
      <c r="D17" s="20">
        <v>3640101.9</v>
      </c>
      <c r="E17" s="21">
        <v>4.2854534699925537</v>
      </c>
    </row>
    <row r="18" spans="2:5" x14ac:dyDescent="0.25">
      <c r="B18" s="19" t="s">
        <v>1</v>
      </c>
      <c r="C18" s="20">
        <v>6433893.7199999997</v>
      </c>
      <c r="D18" s="20">
        <v>51988643.189999998</v>
      </c>
      <c r="E18" s="21">
        <v>7.0804323870615633</v>
      </c>
    </row>
  </sheetData>
  <conditionalFormatting sqref="F7:G7">
    <cfRule type="colorScale" priority="3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C8:D17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{5F49BDA4-FE31-48B4-9B51-289180046ECB}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F49BDA4-FE31-48B4-9B51-289180046EC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3098B0-BC95-44F8-A330-A0ABDEEE92D4}">
  <dimension ref="B2:F11"/>
  <sheetViews>
    <sheetView showGridLines="0" showRuler="0" zoomScaleNormal="100" workbookViewId="0">
      <selection activeCell="G21" sqref="G21"/>
    </sheetView>
  </sheetViews>
  <sheetFormatPr defaultRowHeight="15" x14ac:dyDescent="0.25"/>
  <cols>
    <col min="2" max="2" width="11.85546875" bestFit="1" customWidth="1"/>
    <col min="3" max="4" width="9.28515625" bestFit="1" customWidth="1"/>
    <col min="5" max="5" width="8" bestFit="1" customWidth="1"/>
    <col min="6" max="6" width="18.14062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2" t="s">
        <v>10</v>
      </c>
    </row>
    <row r="4" spans="2:6" x14ac:dyDescent="0.25">
      <c r="B4" s="8" t="s">
        <v>2</v>
      </c>
      <c r="C4" s="9" t="s" vm="1">
        <v>3</v>
      </c>
      <c r="F4" s="6" t="s">
        <v>87</v>
      </c>
    </row>
    <row r="5" spans="2:6" x14ac:dyDescent="0.25">
      <c r="B5" s="8" t="s">
        <v>86</v>
      </c>
      <c r="C5" s="9" t="s" vm="4">
        <v>3</v>
      </c>
      <c r="D5" s="7"/>
      <c r="E5" s="7"/>
      <c r="F5" s="7" t="s">
        <v>16</v>
      </c>
    </row>
    <row r="7" spans="2:6" x14ac:dyDescent="0.25">
      <c r="B7" s="4" t="s">
        <v>81</v>
      </c>
      <c r="C7" s="5" t="s">
        <v>6</v>
      </c>
      <c r="D7" s="5" t="s">
        <v>9</v>
      </c>
      <c r="E7" s="5" t="s">
        <v>80</v>
      </c>
      <c r="F7" s="7"/>
    </row>
    <row r="8" spans="2:6" x14ac:dyDescent="0.25">
      <c r="B8" s="19" t="s">
        <v>85</v>
      </c>
      <c r="C8" s="20">
        <v>51381236.68</v>
      </c>
      <c r="D8" s="20">
        <v>94734636.299999997</v>
      </c>
      <c r="E8" s="21">
        <v>0.84375936472691371</v>
      </c>
    </row>
    <row r="9" spans="2:6" x14ac:dyDescent="0.25">
      <c r="B9" s="10" t="s">
        <v>83</v>
      </c>
      <c r="C9" s="3">
        <v>105240750.19</v>
      </c>
      <c r="D9" s="3">
        <v>338378682.16000003</v>
      </c>
      <c r="E9" s="26">
        <v>2.2152819278568088</v>
      </c>
    </row>
    <row r="10" spans="2:6" x14ac:dyDescent="0.25">
      <c r="B10" s="12" t="s">
        <v>84</v>
      </c>
      <c r="C10" s="11">
        <v>40068966.210000001</v>
      </c>
      <c r="D10" s="11">
        <v>165763776.81</v>
      </c>
      <c r="E10" s="27">
        <v>3.1369616560916009</v>
      </c>
      <c r="F10" s="7"/>
    </row>
    <row r="11" spans="2:6" x14ac:dyDescent="0.25">
      <c r="B11" s="19" t="s">
        <v>1</v>
      </c>
      <c r="C11" s="23">
        <v>196690953.08000001</v>
      </c>
      <c r="D11" s="23">
        <v>598877095.26999998</v>
      </c>
      <c r="E11" s="25">
        <v>2.0447617742053392</v>
      </c>
    </row>
  </sheetData>
  <conditionalFormatting sqref="F7:G7">
    <cfRule type="colorScale" priority="6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C8:D10">
    <cfRule type="colorScale" priority="2">
      <colorScale>
        <cfvo type="min"/>
        <cfvo type="percentile" val="50"/>
        <cfvo type="max"/>
        <color theme="9" tint="0.79998168889431442"/>
        <color theme="9" tint="0.59999389629810485"/>
        <color rgb="FF63BE7B"/>
      </colorScale>
    </cfRule>
  </conditionalFormatting>
  <conditionalFormatting pivot="1" sqref="E8:E10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{3459F41D-2A87-4E3E-B296-F5E5C08CFF28}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459F41D-2A87-4E3E-B296-F5E5C08CFF28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69C5C-011B-4066-BBE4-76AB03E9DBEE}">
  <dimension ref="B2:F13"/>
  <sheetViews>
    <sheetView showGridLines="0" showRuler="0" zoomScaleNormal="100" workbookViewId="0">
      <selection activeCell="E12" sqref="E12"/>
    </sheetView>
  </sheetViews>
  <sheetFormatPr defaultRowHeight="15" x14ac:dyDescent="0.25"/>
  <cols>
    <col min="2" max="2" width="24.7109375" bestFit="1" customWidth="1"/>
    <col min="3" max="3" width="8.5703125" bestFit="1" customWidth="1"/>
    <col min="4" max="5" width="12.7109375" bestFit="1" customWidth="1"/>
    <col min="6" max="6" width="17.710937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2" t="s">
        <v>10</v>
      </c>
    </row>
    <row r="4" spans="2:6" x14ac:dyDescent="0.25">
      <c r="B4" s="8" t="s">
        <v>2</v>
      </c>
      <c r="C4" s="9" t="s" vm="1">
        <v>3</v>
      </c>
      <c r="F4" s="6" t="s">
        <v>88</v>
      </c>
    </row>
    <row r="5" spans="2:6" x14ac:dyDescent="0.25">
      <c r="B5" s="8" t="s">
        <v>86</v>
      </c>
      <c r="C5" s="9" t="s" vm="4">
        <v>3</v>
      </c>
      <c r="D5" s="7"/>
      <c r="E5" s="7"/>
      <c r="F5" s="7" t="s">
        <v>16</v>
      </c>
    </row>
    <row r="7" spans="2:6" x14ac:dyDescent="0.25">
      <c r="B7" s="14" t="s">
        <v>81</v>
      </c>
      <c r="C7" s="15" t="s">
        <v>89</v>
      </c>
    </row>
    <row r="8" spans="2:6" x14ac:dyDescent="0.25">
      <c r="B8" s="22" t="s">
        <v>51</v>
      </c>
      <c r="C8" s="20">
        <v>4151008</v>
      </c>
    </row>
    <row r="9" spans="2:6" x14ac:dyDescent="0.25">
      <c r="B9" s="10" t="s">
        <v>53</v>
      </c>
      <c r="C9" s="3">
        <v>4126295</v>
      </c>
    </row>
    <row r="10" spans="2:6" x14ac:dyDescent="0.25">
      <c r="B10" s="10" t="s">
        <v>35</v>
      </c>
      <c r="C10" s="3">
        <v>3975074</v>
      </c>
    </row>
    <row r="11" spans="2:6" x14ac:dyDescent="0.25">
      <c r="B11" s="10" t="s">
        <v>34</v>
      </c>
      <c r="C11" s="3">
        <v>3376565</v>
      </c>
    </row>
    <row r="12" spans="2:6" x14ac:dyDescent="0.25">
      <c r="B12" s="12" t="s">
        <v>52</v>
      </c>
      <c r="C12" s="11">
        <v>3371170</v>
      </c>
    </row>
    <row r="13" spans="2:6" x14ac:dyDescent="0.25">
      <c r="B13" s="13" t="s">
        <v>1</v>
      </c>
      <c r="C13" s="24">
        <v>19000112</v>
      </c>
    </row>
  </sheetData>
  <conditionalFormatting sqref="F7:G7">
    <cfRule type="colorScale" priority="4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C8:C12">
    <cfRule type="colorScale" priority="1">
      <colorScale>
        <cfvo type="min"/>
        <cfvo type="percentile" val="50"/>
        <cfvo type="max"/>
        <color theme="8" tint="0.39997558519241921"/>
        <color theme="8" tint="0.79998168889431442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4BF22B-C662-4A50-A3D2-754E9513B89B}">
  <dimension ref="B2:F24"/>
  <sheetViews>
    <sheetView showGridLines="0" showRuler="0" topLeftCell="A5" zoomScaleNormal="100" workbookViewId="0">
      <selection activeCell="C7" sqref="C7"/>
    </sheetView>
  </sheetViews>
  <sheetFormatPr defaultRowHeight="15" x14ac:dyDescent="0.25"/>
  <cols>
    <col min="2" max="2" width="37.28515625" bestFit="1" customWidth="1"/>
    <col min="3" max="3" width="6.140625" bestFit="1" customWidth="1"/>
    <col min="4" max="4" width="9.85546875" bestFit="1" customWidth="1"/>
    <col min="5" max="5" width="8.5703125" bestFit="1" customWidth="1"/>
    <col min="6" max="6" width="18.14062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1" t="s">
        <v>10</v>
      </c>
    </row>
    <row r="3" spans="2:6" x14ac:dyDescent="0.25">
      <c r="B3" s="17" t="s">
        <v>2</v>
      </c>
      <c r="C3" s="18" t="s" vm="1">
        <v>3</v>
      </c>
    </row>
    <row r="4" spans="2:6" x14ac:dyDescent="0.25">
      <c r="B4" s="17" t="s">
        <v>5</v>
      </c>
      <c r="C4" s="18" t="s" vm="2">
        <v>3</v>
      </c>
      <c r="F4" t="s">
        <v>82</v>
      </c>
    </row>
    <row r="5" spans="2:6" x14ac:dyDescent="0.25">
      <c r="B5" s="17" t="s">
        <v>86</v>
      </c>
      <c r="C5" s="18" t="s" vm="4">
        <v>3</v>
      </c>
      <c r="F5" t="s">
        <v>16</v>
      </c>
    </row>
    <row r="7" spans="2:6" x14ac:dyDescent="0.25">
      <c r="B7" s="17" t="s">
        <v>81</v>
      </c>
      <c r="C7" s="18" t="s">
        <v>6</v>
      </c>
      <c r="D7" s="18" t="s">
        <v>9</v>
      </c>
      <c r="E7" s="18" t="s">
        <v>80</v>
      </c>
    </row>
    <row r="8" spans="2:6" x14ac:dyDescent="0.25">
      <c r="B8" s="19" t="s">
        <v>49</v>
      </c>
      <c r="C8" s="20"/>
      <c r="D8" s="20">
        <v>1676224.51</v>
      </c>
      <c r="E8" s="21">
        <v>0</v>
      </c>
    </row>
    <row r="9" spans="2:6" x14ac:dyDescent="0.25">
      <c r="B9" s="19" t="s">
        <v>55</v>
      </c>
      <c r="C9" s="20"/>
      <c r="D9" s="20">
        <v>13657515.859999999</v>
      </c>
      <c r="E9" s="21">
        <v>0</v>
      </c>
    </row>
    <row r="10" spans="2:6" x14ac:dyDescent="0.25">
      <c r="B10" s="19" t="s">
        <v>27</v>
      </c>
      <c r="C10" s="20"/>
      <c r="D10" s="20">
        <v>14207395.529999999</v>
      </c>
      <c r="E10" s="21">
        <v>0</v>
      </c>
    </row>
    <row r="11" spans="2:6" x14ac:dyDescent="0.25">
      <c r="B11" s="19" t="s">
        <v>59</v>
      </c>
      <c r="C11" s="20"/>
      <c r="D11" s="20">
        <v>2846079.8</v>
      </c>
      <c r="E11" s="21">
        <v>0</v>
      </c>
    </row>
    <row r="12" spans="2:6" x14ac:dyDescent="0.25">
      <c r="B12" s="19" t="s">
        <v>38</v>
      </c>
      <c r="C12" s="20"/>
      <c r="D12" s="20">
        <v>11701437.68</v>
      </c>
      <c r="E12" s="21">
        <v>0</v>
      </c>
    </row>
    <row r="13" spans="2:6" x14ac:dyDescent="0.25">
      <c r="B13" s="19" t="s">
        <v>60</v>
      </c>
      <c r="C13" s="20"/>
      <c r="D13" s="20">
        <v>2294921.14</v>
      </c>
      <c r="E13" s="21">
        <v>0</v>
      </c>
    </row>
    <row r="14" spans="2:6" x14ac:dyDescent="0.25">
      <c r="B14" s="19" t="s">
        <v>47</v>
      </c>
      <c r="C14" s="20"/>
      <c r="D14" s="20">
        <v>4210009.2300000004</v>
      </c>
      <c r="E14" s="21">
        <v>0</v>
      </c>
    </row>
    <row r="15" spans="2:6" x14ac:dyDescent="0.25">
      <c r="B15" s="19" t="s">
        <v>68</v>
      </c>
      <c r="C15" s="20"/>
      <c r="D15" s="20">
        <v>21983053.98</v>
      </c>
      <c r="E15" s="21">
        <v>0</v>
      </c>
    </row>
    <row r="16" spans="2:6" x14ac:dyDescent="0.25">
      <c r="B16" s="19" t="s">
        <v>23</v>
      </c>
      <c r="C16" s="20"/>
      <c r="D16" s="20">
        <v>4394981.7300000004</v>
      </c>
      <c r="E16" s="21">
        <v>0</v>
      </c>
    </row>
    <row r="17" spans="2:5" x14ac:dyDescent="0.25">
      <c r="B17" s="19" t="s">
        <v>69</v>
      </c>
      <c r="C17" s="20"/>
      <c r="D17" s="20">
        <v>15411654.33</v>
      </c>
      <c r="E17" s="21">
        <v>0</v>
      </c>
    </row>
    <row r="18" spans="2:5" x14ac:dyDescent="0.25">
      <c r="B18" s="19" t="s">
        <v>41</v>
      </c>
      <c r="C18" s="20"/>
      <c r="D18" s="20">
        <v>3508874.52</v>
      </c>
      <c r="E18" s="21">
        <v>0</v>
      </c>
    </row>
    <row r="19" spans="2:5" x14ac:dyDescent="0.25">
      <c r="B19" s="19" t="s">
        <v>72</v>
      </c>
      <c r="C19" s="20"/>
      <c r="D19" s="20">
        <v>20738249.41</v>
      </c>
      <c r="E19" s="21">
        <v>0</v>
      </c>
    </row>
    <row r="20" spans="2:5" x14ac:dyDescent="0.25">
      <c r="B20" s="19" t="s">
        <v>37</v>
      </c>
      <c r="C20" s="20"/>
      <c r="D20" s="20">
        <v>19524227.91</v>
      </c>
      <c r="E20" s="21">
        <v>0</v>
      </c>
    </row>
    <row r="21" spans="2:5" x14ac:dyDescent="0.25">
      <c r="B21" s="19" t="s">
        <v>73</v>
      </c>
      <c r="C21" s="20"/>
      <c r="D21" s="20">
        <v>17895529.77</v>
      </c>
      <c r="E21" s="21">
        <v>0</v>
      </c>
    </row>
    <row r="22" spans="2:5" x14ac:dyDescent="0.25">
      <c r="B22" s="19" t="s">
        <v>48</v>
      </c>
      <c r="C22" s="20"/>
      <c r="D22" s="20">
        <v>4862675.75</v>
      </c>
      <c r="E22" s="21">
        <v>0</v>
      </c>
    </row>
    <row r="23" spans="2:5" x14ac:dyDescent="0.25">
      <c r="B23" s="19" t="s">
        <v>78</v>
      </c>
      <c r="C23" s="20"/>
      <c r="D23" s="20">
        <v>17248401.5</v>
      </c>
      <c r="E23" s="21">
        <v>0</v>
      </c>
    </row>
    <row r="24" spans="2:5" x14ac:dyDescent="0.25">
      <c r="B24" s="19" t="s">
        <v>1</v>
      </c>
      <c r="C24" s="20"/>
      <c r="D24" s="20">
        <v>176161232.65000001</v>
      </c>
      <c r="E24" s="21">
        <v>0</v>
      </c>
    </row>
  </sheetData>
  <conditionalFormatting sqref="F7:G7">
    <cfRule type="colorScale" priority="3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{B658B2C8-77F6-406F-9BEF-1D5284BEB1BC}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658B2C8-77F6-406F-9BEF-1D5284BEB1B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5 0 8 9 e 8 7 5 - b 6 3 b - 4 7 e a - 8 b 6 2 - 1 0 8 c 7 3 4 8 5 4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 2 0 0 < / i n t > < / v a l u e > < / i t e m > < i t e m > < k e y > < s t r i n g > M o n t h < / s t r i n g > < / k e y > < v a l u e > < i n t > 1 1 1 < / i n t > < / v a l u e > < / i t e m > < i t e m > < k e y > < s t r i n g > Y e a r < / s t r i n g > < / k e y > < v a l u e > < i n t > 8 8 < / i n t > < / v a l u e > < / i t e m > < i t e m > < k e y > < s t r i n g > F Y   M o n t h < / s t r i n g > < / k e y > < v a l u e > < i n t > 1 3 7 < / i n t > < / v a l u e > < / i t e m > < i t e m > < k e y > < s t r i n g > F Y   Y e a r < / s t r i n g > < / k e y > < v a l u e > < i n t > 1 1 4 < / i n t > < / v a l u e > < / i t e m > < i t e m > < k e y > < s t r i n g > M M M < / s t r i n g > < / k e y > < v a l u e > < i n t > 1 0 6 < / i n t > < / v a l u e > < / i t e m > < i t e m > < k e y > < s t r i n g > d a t e _ u p d a t e d < / s t r i n g > < / k e y > < v a l u e > < i n t > 1 7 8 < / i n t > < / v a l u e > < / i t e m > < i t e m > < k e y > < s t r i n g > M o n t h   U p d a t e d < / s t r i n g > < / k e y > < v a l u e > < i n t > 1 9 5 < / i n t > < / v a l u e > < / i t e m > < i t e m > < k e y > < s t r i n g > Q u a r t e r s < / s t r i n g > < / k e y > < v a l u e > < i n t > 1 3 0 < / i n t > < / v a l u e > < / i t e m > < i t e m > < k e y > < s t r i n g > F I S C A L   M o n t h < / s t r i n g > < / k e y > < v a l u e > < i n t > 1 7 6 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  Y e a r < / s t r i n g > < / k e y > < v a l u e > < i n t > 4 < / i n t > < / v a l u e > < / i t e m > < i t e m > < k e y > < s t r i n g > M M M < / s t r i n g > < / k e y > < v a l u e > < i n t > 5 < / i n t > < / v a l u e > < / i t e m > < i t e m > < k e y > < s t r i n g > d a t e _ u p d a t e d < / s t r i n g > < / k e y > < v a l u e > < i n t > 6 < / i n t > < / v a l u e > < / i t e m > < i t e m > < k e y > < s t r i n g > M o n t h   U p d a t e d < / s t r i n g > < / k e y > < v a l u e > < i n t > 7 < / i n t > < / v a l u e > < / i t e m > < i t e m > < k e y > < s t r i n g > Q u a r t e r s < / s t r i n g > < / k e y > < v a l u e > < i n t > 8 < / i n t > < / v a l u e > < / i t e m > < i t e m > < k e y > < s t r i n g > F I S C A L   M o n t h < / s t r i n g > < / k e y > < v a l u e > < i n t > 9 < / i n t > < / v a l u e > < / i t e m > < / C o l u m n D i s p l a y I n d e x > < C o l u m n F r o z e n   / > < C o l u m n C h e c k e d   / > < C o l u m n F i l t e r > < i t e m > < k e y > < s t r i n g > F Y   Y e a r < / s t r i n g > < / k e y > < v a l u e > < F i l t e r E x p r e s s i o n   x s i : n i l = " t r u e "   / > < / v a l u e > < / i t e m > < / C o l u m n F i l t e r > < S e l e c t i o n F i l t e r > < i t e m > < k e y > < s t r i n g > F Y   Y e a r 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 F Y   Y e a r 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c a b 2 a 6 c - 5 7 1 9 - 4 7 e 0 - a e 8 1 - 4 6 7 1 1 6 f 3 3 b 5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 d i m _ c u s t o m e r _ 4 3 3 8 1 4 1 b - d 9 1 4 - 4 c 2 9 - b 8 0 1 - 7 e 2 f 6 1 0 7 1 e 6 d 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 f a c t _ s a l e s _ m o n t h l y _ 2 f 8 9 8 0 2 1 - f 8 b c - 4 0 7 c - 8 f 5 1 - b 3 a 8 4 2 7 1 6 0 2 b 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 d i m _ p r o d u c t _ 7 3 d d 8 1 8 d - 1 a e 3 - 4 e 9 f - 9 7 f 6 - d 0 a 6 4 f 5 1 8 4 4 8 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 d i m _ m a r k e t _ 0 c 3 a d 2 c 0 - 8 f e a - 4 8 0 1 - 8 c 4 5 - a c 4 f 4 8 2 a 7 0 6 b 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 d i m _ d a t e _ 5 0 8 9 e 8 7 5 - b 6 3 b - 4 7 e a - 8 b 6 2 - 1 0 8 c 7 3 4 8 5 4 a 8 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 n s _ t a r g e t s _ 2 0 2 1 _ 4 8 5 c a e b 3 - f c 7 4 - 4 7 1 f - 9 2 8 9 - d d c c 5 9 9 8 0 4 7 a 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4 e 1 9 f 0 d 4 - b a 9 b - 4 4 d 6 - 8 6 f 7 - a 1 0 8 b c f c 5 2 3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 2 0 2 1 - 2 0 2 0 < / M e a s u r e N a m e > < D i s p l a y N a m e > 2 0 2 1 - 2 0 2 0 < / D i s p l a y N a m e > < V i s i b l e > T r u e < / V i s i b l e > < / i t e m > < i t e m > < M e a s u r e N a m e > 2 1 - 2 0 % < / M e a s u r e N a m e > < D i s p l a y N a m e > 2 1 - 2 0 % 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3 c c f 6 3 e f - 7 d 5 e - 4 8 b 5 - 9 1 5 f - e 2 2 4 9 1 5 d 4 9 b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6 8 2 e c 6 2 b - b f 0 e - 4 0 6 7 - a 2 2 2 - 2 b 1 4 4 d 0 6 f 9 e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D a t a M a s h u p   s q m i d = " 4 e b a e 0 5 9 - 2 4 1 b - 4 3 f 1 - 8 7 8 7 - 3 3 1 1 5 6 2 a 9 8 2 3 "   x m l n s = " h t t p : / / s c h e m a s . m i c r o s o f t . c o m / D a t a M a s h u p " > A A A A A N w H A A B Q S w M E F A A C A A g A E Y 2 / V s b R O X K l A A A A 9 g A A A B I A H A B D b 2 5 m a W c v U G F j a 2 F n Z S 5 4 b W w g o h g A K K A U A A A A A A A A A A A A A A A A A A A A A A A A A A A A h Y 9 N D o I w G E S v Q r q n P 0 i M I R 9 l 4 c p E j I m J c d u U C o 1 Q D C 2 W u 7 n w S F 5 B j K L u X M 6 b t 5 i 5 X 2 + Q D U 0 d X F R n d W t S x D B F g T K y L b Q p U 9 S 7 Y 7 h A G Y e t k C d R q m C U j U 0 G W 6 S o c u 6 c E O K 9 x 3 6 G 2 6 4 k E a W M H P L 1 T l a q E e g j 6 / 9 y q I 1 1 w k i F O O x f Y 3 i E G Z v j m M a Y A p k g 5 N p 8 h W j c + 2 x / I C z 7 2 v W d 4 s q E q w 2 Q K Q J 5 f + A P U E s D B B Q A A g A I A B G N v 1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R j b 9 W g f d 6 U 9 U E A A B K G A A A E w A c A E Z v c m 1 1 b G F z L 1 N l Y 3 R p b 2 4 x L m 0 g o h g A K K A U A A A A A A A A A A A A A A A A A A A A A A A A A A A A 1 V h d T x s 5 F H 1 H 4 j 9 Y w 8 t E m o 4 I B Z Z u l Y c 0 w G 6 l N i 2 E R a o S F J m J k 3 j r s V P b k 5 J F + e + 9 H k 8 y 3 3 x k E R Q e w u h e + 9 5 z j 6 + P P a N I o K n g q G f / N 9 9 v b 2 1 v q S m W Z I R 6 m B G F W o g R v b 2 F 4 K 8 n I h k Q s J w K N i L S P 6 U w w H U 6 f w 7 + U U S q w S X l h O g p + o A Z / p c O j o n 6 r s V s c I w 1 R m 2 O 2 U L T Q A 1 O b g L C B k e + D b + 2 o z c n F 5 8 G s d F p b G 9 R n s 2 Z h T W i 4 T C I l B Y h k Z X o 4 h i e N e 5 s i A 7 V o x s M c w g C N X d M 0 j j 7 b X / H s e S g r 1 h P n d b T k z N w v C 4 O S c v J o v A N i q t l v y O 4 J l x f r a v / G M 6 E 1 M B a p 3 d p Y H b U 3 D 8 W Q R T C K P d 5 y P H 6 x 4 T R k G o i W 4 7 n e K g j W B R y 1 T r w 0 A k P x I j y S a u 5 d 7 D n o b N I a N L T C 0 Z a 6 a P f F Z x c N d Y l f Z U i F K a k v w k G o p U p 6 w J f w 8 D E k 9 j d Q v U e 6 i c D 2 o z 1 A i h U q p a W U T Z 2 Z 4 r 5 B M Z f L G Y k j X s h M V d j I U O L 3 D h N 9 B I Q 7 / b W W Z U + h M I I 5 P z I 9 e G + b 6 Y s P Z S 6 w a P B h j S 5 0 b E j x P I 7 0 S X z j G F t M p c c A S D l h O X s y 7 S Q c w I z A 8 D W Z p q e o Z 8 U 1 r a t G T x S j t Y g 1 h U m w y 8 x i 4 h b o M F z b A x Y f B Y p O o 8 t c a i M J Q k g c 5 G 8 T L 2 V 2 C D K j w y 2 W j w P q 8 b C + v F 0 Q E H f o G k h 7 b n 4 m W m z H m G g l s b m 3 l W M h w g O p s h 0 W E b P i l G L y m b 7 4 O V 0 L c n / o q p m M f x m m p Y h p l b R 3 m 6 m a I 9 S n b y m g e J Y d 7 O k E N a + V 2 N / W 6 c c j 5 D X v E w 8 U l 6 b m + l r j U 6 q 6 H r 4 H 7 B a c k g y g X v N v T L J M b d 7 t 4 u N p v R W 4 R 6 i k E C 9 A / P h t 9 u u F 5 g 1 w r v T t 0 3 6 c w v 6 X j m s Q / 0 Q P A k x y 5 w 2 3 Q O o K F Y z K U Z R 8 I J q t Q L w o n K V g P j N 9 C p L T a 1 g H b 5 W w U r t + z X 2 g x r 7 4 S s V v m Q 9 V / f K f G k j O q e q q H O x L p K J a b P y 9 R F r M h F y U b 5 w 2 j Q l + x x L i g u B H n l V K m j m o 6 9 H Y w z l K 9 P h w x D 2 2 J Q t K o U n H i b J G I L w g K S 7 k M M m M 6 T 2 o j A F 2 B 6 N L P e u n e 8 h B 0 x U W y 5 j h J + o 0 j 5 M c m / 7 Y 0 n o Z G r W Q M H + R v 0 Q 8 8 i k i y R s I G s F T i x D P A q v i c x q P Q f F G K 2 2 X l b c j S M x u w W g Z u U z g J w L o T F D n S 9 / 9 Z x l U b r z 8 Y t a P Y I V r + T r t h s j 9 U + h 6 9 w d M 8 z d 2 2 0 e e e + 8 Z q P h + 1 X e v a Z 3 Z L z L t M E F n 1 v U W t i 6 0 g L N V E P i m u L e j F E N i + z H D x 8 W X a G n Q K A L 1 P G I s d X v y Y 2 W O D 6 u l H 8 i p Z A b C l A F t g o Z M q X l r w Y P X K + 8 G O Q C O 6 D d x M l G T R d X Y 6 m R G K P P p p W r G r I M A Q L a 0 U l n m u h + H O j L O H a 4 f W O 6 a m R K q k j 9 j W B Z n b A O H S S O J 2 X z G o P b j / 0 m Y f q e u 6 n q 5 f E Z I p O c l Y I D s A 0 z 8 V t b d T F F u X F O v 6 E y f T A j N q p V L d 5 + o z p L s z p N D o j N U s P V K v 9 V I 7 d x 8 z m y 2 5 a r I a z D h G g 1 N H u u c v f m L h P m g 5 y f 3 D + e + M N c A U t 8 2 W k 8 9 Y v Q g 4 / g l Z I 8 x x e d m j c O s 7 l y 2 m G M a 5 a c 3 C n w f 0 7 K T Q / K 9 Q n 4 P G 3 z z j + l 8 N I A w V N P + c A e m n e K + K C 8 p 4 H + y D T Q 4 c H u b v M 1 d 1 B l q 9 x 5 n 7 v n K + K Z X p S N n K z I x q G I e L E F z Z D s / a X C X b 7 O l N o 4 2 4 A 5 Y t 7 / A l B L A Q I t A B Q A A g A I A B G N v 1 b G 0 T l y p Q A A A P Y A A A A S A A A A A A A A A A A A A A A A A A A A A A B D b 2 5 m a W c v U G F j a 2 F n Z S 5 4 b W x Q S w E C L Q A U A A I A C A A R j b 9 W D 8 r p q 6 Q A A A D p A A A A E w A A A A A A A A A A A A A A A A D x A A A A W 0 N v b n R l b n R f V H l w Z X N d L n h t b F B L A Q I t A B Q A A g A I A B G N v 1 a B 9 3 p T 1 Q Q A A E o Y A A A T A A A A A A A A A A A A A A A A A O I B A A B G b 3 J t d W x h c y 9 T Z W N 0 a W 9 u M S 5 t U E s F B g A A A A A D A A M A w g A A A A Q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J Z A A A A A A A A 4 F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U 9 o c V Z H a n Z P R l N i M D J 5 e E 9 W R E x v S k M w U n B i V 1 Z 1 Y z J s d m J t R n N B Q U F B Q U F B Q U F B Q U F B S W E v L 1 k z N X R w O U J p Z j d n K 0 F P O U o v M E V S b U Z q Z E F B Q U F R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z L T A 1 L T I 5 V D A 5 O j Q 5 O j M 2 L j c x M D M w N j h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j l U M D k 6 N D k 6 M D Y u N T k 1 N D U 1 N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Q a X Z v d E 9 i a m V j d E 5 h b W U i I F Z h b H V l P S J z T W F y a 2 V 0 I F B l c m Z v c m 1 h b m N l I F Z z I F R h c m d l d C F Q a X Z v d F R h Y m x l M S I g L z 4 8 R W 5 0 c n k g V H l w Z T 0 i U X V l c n l H c m 9 1 c E l E I i B W Y W x 1 Z T 0 i c z Q 2 Y T U 4 N j B l L W Y z O G U t N D k 4 N S 1 i Z D M 2 L W N i M T M 5 N T B j Y m E w O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1 Z p b m V l d G g l M j B C Y W x h a m k l N U N E Z X N r d G 9 w J T V D R G F 0 Y S U y M E F u Y W x 5 d G l j c y U 1 Q 0 V 4 Y 2 V s J T V D O C U y M F N h b G V z J T I w Q W 5 h b H l 0 a W N z J T I w L U V U T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y O V Q w O T o 0 O T o w N i 4 2 M j c y N D U 3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m E g a W 4 g U 3 V i X 3 p v b m U u e 3 N 1 Y l 9 6 b 2 5 l L D F 9 J n F 1 b 3 Q 7 L C Z x d W 9 0 O 1 N l Y 3 R p b 2 4 x L 2 R p b V 9 t Y X J r Z X Q v U m V w b G F j Z W Q g b m F u I H d p d G g g T k E g a W 4 g U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Y S B p b i B T d W J f e m 9 u Z S 5 7 c 3 V i X 3 p v b m U s M X 0 m c X V v d D s s J n F 1 b 3 Q 7 U 2 V j d G l v b j E v Z G l t X 2 1 h c m t l d C 9 S Z X B s Y W N l Z C B u Y W 4 g d 2 l 0 a C B O Q S B p b i B S Z W d p b 2 4 u e 3 J l Z 2 l v b i w y f S Z x d W 9 0 O 1 0 s J n F 1 b 3 Q 7 U m V s Y X R p b 2 5 z a G l w S W 5 m b y Z x d W 9 0 O z p b X X 0 i I C 8 + P E V u d H J 5 I F R 5 c G U 9 I l B p d m 9 0 T 2 J q Z W N 0 T m F t Z S I g V m F s d W U 9 I n N N Y X J r Z X Q g U G V y Z m 9 y b W F u Y 2 U g V n M g V G F y Z 2 V 0 I V B p d m 9 0 V G F i b G U x I i A v P j x F b n R y e S B U e X B l P S J R d W V y e U d y b 3 V w S U Q i I F Z h b H V l P S J z N D Z h N T g 2 M G U t Z j M 4 Z S 0 0 O T g 1 L W J k M z Y t Y 2 I x M z k 1 M G N i Y T A 5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W a W 5 l Z X R o J T I w Q m F s Y W p p J T V D R G V z a 3 R v c C U 1 Q 0 R h d G E l M j B B b m F s e X R p Y 3 M l N U N F e G N l b C U 1 Q z g l M j B T Y W x l c y U y M E F u Y W x 5 d G l j c y U y M C 1 F V E w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j l U M D k 6 N D k 6 M D Y u N j U 0 N z g z M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G l 2 b 3 R P Y m p l Y 3 R O Y W 1 l I i B W Y W x 1 Z T 0 i c 0 1 h c m t l d C B Q Z X J m b 3 J t Y W 5 j Z S B W c y B U Y X J n Z X Q h U G l 2 b 3 R U Y W J s Z T E i I C 8 + P E V u d H J 5 I F R 5 c G U 9 I l F 1 Z X J 5 R 3 J v d X B J R C I g V m F s d W U 9 I n M 0 N m E 1 O D Y w Z S 1 m M z h l L T Q 5 O D U t Y m Q z N i 1 j Y j E z O T U w Y 2 J h M D k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V m l u Z W V 0 a C U y M E J h b G F q a S U 1 Q 0 R l c 2 t 0 b 3 A l N U N E Y X R h J T I w Q W 5 h b H l 0 a W N z J T V D R X h j Z W w l N U M 4 J T I w U 2 F s Z X M l M j B B b m F s e X R p Y 3 M l M j A t R V R M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M x V D A 4 O j A 3 O j I x L j M 2 M D Y 0 M z V a I i A v P j x F b n R y e S B U e X B l P S J G a W x s Q 2 9 s d W 1 u V H l w Z X M i I F Z h b H V l P S J z Q 1 F Z R E F 3 V U Z C U V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y w m c X V v d D t U b 3 R h b C B D T 0 d T J n F 1 b 3 Q 7 X S I g L z 4 8 R W 5 0 c n k g V H l w Z T 0 i R m l s b F N 0 Y X R 1 c y I g V m F s d W U 9 I n N D b 2 1 w b G V 0 Z S I g L z 4 8 R W 5 0 c n k g V H l w Z T 0 i U X V l c n l J R C I g V m F s d W U 9 I n M x Z T F i M 2 E 3 M y 0 0 O D R i L T Q 3 N W M t Y T Y 4 Z S 0 x Z j R h M z N m Y T E 4 Y z c i I C 8 + P E V u d H J 5 I F R 5 c G U 9 I l B p d m 9 0 T 2 J q Z W N 0 T m F t Z S I g V m F s d W U 9 I n N N Y X J r Z X Q g U G V y Z m 9 y b W F u Y 2 U g V n M g V G F y Z 2 V 0 I V B p d m 9 0 V G F i b G U x I i A v P j x F b n R y e S B U e X B l P S J R d W V y e U d y b 3 V w S U Q i I F Z h b H V l P S J z O G R m Z G J m O D Y t Y j Z m O S 0 0 M T l m L T g 5 Z m U t Z T B m O D A z Y m Q y N 2 Z k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J l Z m V y Z W 5 j Z S 9 D a G F u Z 2 V k I F R 5 c G U u e 2 R h d G U s M H 0 m c X V v d D s s J n F 1 b 3 Q 7 U 2 V j d G l v b j E v Z m F j d F 9 y Z W Z l c m V u Y 2 U v Q 2 h h b m d l Z C B U e X B l L n t w c m 9 k d W N 0 X 2 N v Z G U s M X 0 m c X V v d D s s J n F 1 b 3 Q 7 U 2 V j d G l v b j E v Z m F j d F 9 y Z W Z l c m V u Y 2 U v Q 2 h h b m d l Z C B U e X B l L n t j d X N 0 b 2 1 l c l 9 j b 2 R l L D J 9 J n F 1 b 3 Q 7 L C Z x d W 9 0 O 1 N l Y 3 R p b 2 4 x L 2 Z h Y 3 R f c m V m Z X J l b m N l L 0 N o Y W 5 n Z W Q g V H l w Z S 5 7 U X R 5 L D N 9 J n F 1 b 3 Q 7 L C Z x d W 9 0 O 1 N l Y 3 R p b 2 4 x L 2 Z h Y 3 R f c m V m Z X J l b m N l L 0 N o Y W 5 n Z W Q g V H l w Z S 5 7 b m V 0 X 3 N h b G V z X 2 F t b 3 V u d C w 0 f S Z x d W 9 0 O y w m c X V v d D t T Z W N 0 a W 9 u M S 9 m Y W N 0 X 3 J l Z m V y Z W 5 j Z S 9 D a G F u Z 2 V k I F R 5 c G U u e 2 Z y Z W l n a H R f Y 2 9 z d C w 1 f S Z x d W 9 0 O y w m c X V v d D t T Z W N 0 a W 9 u M S 9 m Y W N 0 X 3 J l Z m V y Z W 5 j Z S 9 D a G F u Z 2 V k I F R 5 c G U u e 2 1 h b n V m Y W N 0 d X J p b m d f Y 2 9 z d C w 2 f S Z x d W 9 0 O y w m c X V v d D t T Z W N 0 a W 9 u M S 9 m Y W N 0 X 3 N h b G V z X 2 1 v b n R o b H k v S W 5 z Z X J 0 Z W Q g U 3 V t L n t B Z G R p d G l v b i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m Y W N 0 X 3 J l Z m V y Z W 5 j Z S 9 D a G F u Z 2 V k I F R 5 c G U u e 2 R h d G U s M H 0 m c X V v d D s s J n F 1 b 3 Q 7 U 2 V j d G l v b j E v Z m F j d F 9 y Z W Z l c m V u Y 2 U v Q 2 h h b m d l Z C B U e X B l L n t w c m 9 k d W N 0 X 2 N v Z G U s M X 0 m c X V v d D s s J n F 1 b 3 Q 7 U 2 V j d G l v b j E v Z m F j d F 9 y Z W Z l c m V u Y 2 U v Q 2 h h b m d l Z C B U e X B l L n t j d X N 0 b 2 1 l c l 9 j b 2 R l L D J 9 J n F 1 b 3 Q 7 L C Z x d W 9 0 O 1 N l Y 3 R p b 2 4 x L 2 Z h Y 3 R f c m V m Z X J l b m N l L 0 N o Y W 5 n Z W Q g V H l w Z S 5 7 U X R 5 L D N 9 J n F 1 b 3 Q 7 L C Z x d W 9 0 O 1 N l Y 3 R p b 2 4 x L 2 Z h Y 3 R f c m V m Z X J l b m N l L 0 N o Y W 5 n Z W Q g V H l w Z S 5 7 b m V 0 X 3 N h b G V z X 2 F t b 3 V u d C w 0 f S Z x d W 9 0 O y w m c X V v d D t T Z W N 0 a W 9 u M S 9 m Y W N 0 X 3 J l Z m V y Z W 5 j Z S 9 D a G F u Z 2 V k I F R 5 c G U u e 2 Z y Z W l n a H R f Y 2 9 z d C w 1 f S Z x d W 9 0 O y w m c X V v d D t T Z W N 0 a W 9 u M S 9 m Y W N 0 X 3 J l Z m V y Z W 5 j Z S 9 D a G F u Z 2 V k I F R 5 c G U u e 2 1 h b n V m Y W N 0 d X J p b m d f Y 2 9 z d C w 2 f S Z x d W 9 0 O y w m c X V v d D t T Z W N 0 a W 9 u M S 9 m Y W N 0 X 3 N h b G V z X 2 1 v b n R o b H k v S W 5 z Z X J 0 Z W Q g U 3 V t L n t B Z G R p d G l v b i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d p d G g l M j B B d G x p U S U y M G l u J T I w Y 3 V z d G 9 t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h J T I w a W 4 l M j B T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F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y O V Q x M j o 0 O D o x M C 4 x M j E 5 M D A z W i I g L z 4 8 R W 5 0 c n k g V H l w Z T 0 i R m l s b E N v b H V t b l R 5 c G V z I i B W Y W x 1 Z T 0 i c 0 N R a 0 d B Q U E 9 I i A v P j x F b n R y e S B U e X B l P S J G a W x s Q 2 9 s d W 1 u T m F t Z X M i I F Z h b H V l P S J z W y Z x d W 9 0 O 0 R h d G U m c X V v d D s s J n F 1 b 3 Q 7 T W 9 u d G g m c X V v d D s s J n F 1 b 3 Q 7 W W V h c i Z x d W 9 0 O y w m c X V v d D t G W S B N b 2 5 0 a C Z x d W 9 0 O y w m c X V v d D t G W S B Z Z W F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l k g T W 9 u d G g s M 3 0 m c X V v d D s s J n F 1 b 3 Q 7 U 2 V j d G l v b j E v Z G l t X 2 R h d G U v Q W R k Z W Q g Q 3 V z d G 9 t M S 5 7 R l k g W W V h c i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B Z Z W F y L D R 9 J n F 1 b 3 Q 7 X S w m c X V v d D t S Z W x h d G l v b n N o a X B J b m Z v J n F 1 b 3 Q 7 O l t d f S I g L z 4 8 R W 5 0 c n k g V H l w Z T 0 i U G l 2 b 3 R P Y m p l Y 3 R O Y W 1 l I i B W Y W x 1 Z T 0 i c 0 1 h c m t l d C B Q Z X J m b 3 J t Y W 5 j Z S B W c y B U Y X J n Z X Q h U G l 2 b 3 R U Y W J s Z T E i I C 8 + P E V u d H J 5 I F R 5 c G U 9 I l F 1 Z X J 5 R 3 J v d X B J R C I g V m F s d W U 9 I n M 0 N m E 1 O D Y w Z S 1 m M z h l L T Q 5 O D U t Y m Q z N i 1 j Y j E z O T U w Y 2 J h M D k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z M F Q w N j o x N D o z M C 4 2 N T g 5 M j g 4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y Z W Z l c m V u Y 2 U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h k Z m R i Z j g 2 L W I 2 Z j k t N D E 5 Z i 0 4 O W Z l L W U w Z j g w M 2 J k M j d m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1 L T M x V D A 4 O j A 3 O j I 0 L j M 5 N j E 0 O D R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h Y 3 R f c m V m Z X J l b m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m V m Z X J l b m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m V m Z X J l b m N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u c 2 V y d G V k J T I w U 3 V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m F t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N O R b T O U S y R L i Q f h H L 1 5 B r k A A A A A A g A A A A A A E G Y A A A A B A A A g A A A A q 3 + v R B N e S f f O u z J J c e a J r g A t g 4 v c W I Y j e l D 0 k v A w 9 F U A A A A A D o A A A A A C A A A g A A A A c c F W M D A + / W R F n t R s W y Y 9 q I y b D 3 T A I n c 6 j E u N B l J s Z v J Q A A A A Y r w A j l 0 2 b 3 J R S y 9 u v t a M f + B Z l 6 w E f 0 6 v S k U M G q H o S M w P S E + s K z S N C E 9 M N g 4 e l B 3 i 8 J J 2 n 2 I j x 3 9 z B D r B l 8 x 1 3 M N u y l b R n l 6 v T 7 / D q + q f s Q R A A A A A L l p B A v p m L 8 a Q r i 7 h f y G d Z G 2 6 Q m 0 s 3 J v 0 v y e s y N g B L i W Y I i G 7 Y F X d q p o V l R + U M v O v M u 5 3 l f v o T C T V m S d f f e 8 2 K g = = < / D a t a M a s h u p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2 f 8 9 8 0 2 1 - f 8 b c - 4 0 7 c - 8 f 5 1 - b 3 a 8 4 2 7 1 6 0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 F Y < / s t r i n g > < / k e y > < v a l u e > < i n t > 1 9 5 < / i n t > < / v a l u e > < / i t e m > < i t e m > < k e y > < s t r i n g > F Y   Y e a r < / s t r i n g > < / k e y > < v a l u e > < i n t > 1 1 4 < / i n t > < / v a l u e > < / i t e m > < i t e m > < k e y > < s t r i n g > f r e i g h t _ c o s t < / s t r i n g > < / k e y > < v a l u e > < i n t > 1 5 7 < / i n t > < / v a l u e > < / i t e m > < i t e m > < k e y > < s t r i n g > m a n u f a c t u r i n g _ c o s t < / s t r i n g > < / k e y > < v a l u e > < i n t > 2 3 1 < / i n t > < / v a l u e > < / i t e m > < i t e m > < k e y > < s t r i n g > T o t a l   C O G S < / s t r i n g > < / k e y > < v a l u e > < i n t > 1 4 9 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 F Y   Y e a r 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  C O G S 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3 1 3 3 f 3 5 7 - 4 f 9 7 - 4 b 6 c - 8 b 2 7 - f 0 9 6 e 5 e b 0 b e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 2 0 2 1 - 2 0 2 0 < / M e a s u r e N a m e > < D i s p l a y N a m e > 2 0 2 1 - 2 0 2 0 < / D i s p l a y N a m e > < V i s i b l e > T r u e < / V i s i b l e > < / i t e m > < i t e m > < M e a s u r e N a m e > 2 1 - 2 0 % < / M e a s u r e N a m e > < D i s p l a y N a m e > 2 1 - 2 0 % 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m a r k e t _ 0 c 3 a d 2 c 0 - 8 f e a - 4 8 0 1 - 8 c 4 5 - a c 4 f 4 8 2 a 7 0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2 d 8 b d b 2 4 - e 1 6 3 - 4 f d 0 - 9 0 3 e - a 5 9 8 2 5 f 3 0 2 d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3 f 3 8 2 b 8 5 - 7 3 2 7 - 4 1 e 9 - a 8 f 7 - 4 f 6 2 5 c e e e 8 b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1 8 f e 8 4 6 2 - e a e 9 - 4 f c 5 - a d e c - a a f 6 0 9 6 3 b f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 2 0 2 1 - 2 0 2 0 < / M e a s u r e N a m e > < D i s p l a y N a m e > 2 0 2 1 - 2 0 2 0 < / D i s p l a y N a m e > < V i s i b l e > T r u e < / V i s i b l e > < / i t e m > < i t e m > < M e a s u r e N a m e > 2 1 - 2 0 % < / M e a s u r e N a m e > < D i s p l a y N a m e > 2 1 - 2 0 % 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f 8 9 a 3 b e - a 6 3 6 - 4 d d c - a e 7 b - 2 2 d 5 0 b e a 8 f f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 2 0 2 1 - 2 0 2 0 < / M e a s u r e N a m e > < D i s p l a y N a m e > 2 0 2 1 - 2 0 2 0 < / D i s p l a y N a m e > < V i s i b l e > T r u e < / V i s i b l e > < / i t e m > < i t e m > < M e a s u r e N a m e > 2 1 - 2 0 % < / M e a s u r e N a m e > < D i s p l a y N a m e > 2 1 - 2 0 % 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 2 0 2 3 - 0 5 - 3 1 T 2 2 : 5 5 : 2 7 . 5 8 3 3 8 6 7 + 0 5 : 3 0 < / L a s t P r o c e s s e d T i m e > < / D a t a M o d e l i n g S a n d b o x . S e r i a l i z e d S a n d b o x E r r o r C a c h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3 5 0 e b 7 a 6 - 8 a 6 d - 4 b b 4 - a 6 4 4 - 2 6 6 c 4 b 8 a 6 6 2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c u s t o m e r _ 4 3 3 8 1 4 1 b - d 9 1 4 - 4 c 2 9 - b 8 0 1 - 7 e 2 f 6 1 0 7 1 e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n s _ t a r g e t s _ 2 0 2 1 _ 4 8 5 c a e b 3 - f c 7 4 - 4 7 1 f - 9 2 8 9 - d d c c 5 9 9 8 0 4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7 3 d d 8 1 8 d - 1 a e 3 - 4 e 9 f - 9 7 f 6 - d 0 a 6 4 f 5 1 8 4 4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5 0 8 9 e 8 7 5 - b 6 3 b - 4 7 e a - 8 b 6 2 - 1 0 8 c 7 3 4 8 5 4 a 8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 T a b l e s \ f a c t _ s a l e s _ m o n t h l y \ C o l u m n s \ F Y   Y e a r 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 T a b l e s \ f a c t _ s a l e s _ m o n t h l y \ M e a s u r e s \ 2 1 / 2 0 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 T a b l e s \ f a c t _ s a l e s _ m o n t h l y \ M e a s u r e s \ 2 1 - T a r g e t < / K e y > < / D i a g r a m O b j e c t K e y > < D i a g r a m O b j e c t K e y > < K e y > T a b l e s \ f a c t _ s a l e s _ m o n t h l y \ M e a s u r e s \ 2 0 2 1 - T a r g e t % < / K e y > < / D i a g r a m O b j e c t K e y > < D i a g r a m O b j e c t K e y > < K e y > T a b l e s \ f a c t _ s a l e s _ m o n t h l y \ M e a s u r e s \ 2 0 2 1 - 2 0 2 0 < / K e y > < / D i a g r a m O b j e c t K e y > < D i a g r a m O b j e c t K e y > < K e y > T a b l e s \ f a c t _ s a l e s _ m o n t h l y \ M e a s u r e s \ 2 1 - 2 0 % 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 2 4 2 < / H e i g h t > < I s E x p a n d e d > t r u e < / I s E x p a n d e d > < L a y e d O u t > t r u e < / L a y e d O u t > < L e f t > 2 5 4 . 0 9 6 1 8 9 4 3 2 3 3 4 0 9 < / L e f t > < T a b I n d e x > 1 < / T a b I n d e x > < T o p >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 2 5 0 < / H e i g h t > < I s E x p a n d e d > t r u e < / I s E x p a n d e d > < L a y e d O u t > t r u e < / L a y e d O u t > < L e f t > - 2 . 8 4 2 1 7 0 9 4 3 0 4 0 4 0 0 7 E - 1 4 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 2 4 9 . 3 3 3 3 3 3 3 3 3 3 3 3 3 1 < / H e i g h t > < I s E x p a n d e d > t r u e < / I s E x p a n d e d > < L a y e d O u t > t r u e < / L a y e d O u t > < L e f t > 9 0 3 . 2 3 7 1 4 3 9 0 0 9 9 9 < / L e f t > < T a b I n d e x > 3 < / T a b I n d e x > < T o p > 7 . 3 3 3 3 3 3 3 3 3 3 3 3 3 1 4 4 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 2 4 1 . 3 3 3 3 3 3 3 3 3 3 3 3 3 1 < / H e i g h t > < I s E x p a n d e d > t r u e < / I s E x p a n d e d > < L a y e d O u t > t r u e < / L a y e d O u t > < L e f t > 5 8 5 . 1 4 0 9 5 4 4 6 8 6 6 4 6 3 < / L e f t > < T a b I n d e x > 2 < / T a b I n d e x > < T o p > 1 1 . 3 3 3 3 3 3 3 3 3 3 3 3 3 4 3 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 T a b l e s \ f a c t _ s a l e s _ m o n t h l y \ M e a s u r e s \ 2 1 / 2 0 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 T a b l e s \ f a c t _ s a l e s _ m o n t h l y \ M e a s u r e s \ 2 1 - 2 0 % 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 4 5 5 . 2 3 7 1 4 3 9 0 0 9 9 8 9 4 < / L e f t > < T a b I n d e x > 5 < / T a b I n d e x > < T o p > 2 5 1 . 9 9 9 9 9 9 9 9 9 9 9 9 9 4 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 1 8 4 . 5 7 0 4 7 7 2 3 4 3 3 2 3 2 < / L e f t > < T a b I n d e x > 4 < / T a b I n d e x > < T o p > 3 1 6 . 3 3 3 3 3 3 3 3 3 3 3 3 2 6 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 ( 2 3 8 . 0 9 6 1 8 9 4 3 2 3 3 4 , 1 2 5 . 0 0 0 0 0 0 3 3 3 3 3 3 ) .   E n d   p o i n t   2 :   ( 2 1 6 , 1 2 5 . 0 0 0 0 0 0 3 3 3 3 3 3 ) 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 2 3 8 . 0 9 6 1 8 9 4 3 2 3 3 4 0 6 < / b : _ x > < b : _ y > 1 2 5 . 0 0 0 0 0 0 3 3 3 3 3 3 3 < / b : _ y > < / b : P o i n t > < b : P o i n t > < b : _ x > 2 1 5 . 9 9 9 9 9 9 9 9 9 9 9 9 9 4 < / b : _ x > < b : _ y > 1 2 5 . 0 0 0 0 0 0 3 3 3 3 3 3 3 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 2 3 8 . 0 9 6 1 8 9 4 3 2 3 3 4 0 6 < / b : _ x > < b : _ y > 1 1 7 . 0 0 0 0 0 0 3 3 3 3 3 3 3 < / b : _ y > < / L a b e l L o c a t i o n > < L o c a t i o n   x m l n s : b = " h t t p : / / s c h e m a s . d a t a c o n t r a c t . o r g / 2 0 0 4 / 0 7 / S y s t e m . W i n d o w s " > < b : _ x > 2 5 4 . 0 9 6 1 8 9 4 3 2 3 3 4 0 6 < / b : _ x > < b : _ y > 1 2 5 . 0 0 0 0 0 0 3 3 3 3 3 3 3 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 1 1 7 . 0 0 0 0 0 0 3 3 3 3 3 3 3 < / b : _ y > < / L a b e l L o c a t i o n > < L o c a t i o n   x m l n s : b = " h t t p : / / s c h e m a s . d a t a c o n t r a c t . o r g / 2 0 0 4 / 0 7 / S y s t e m . W i n d o w s " > < b : _ x > 1 9 9 . 9 9 9 9 9 9 9 9 9 9 9 9 9 4 < / b : _ x > < b : _ y > 1 2 5 . 0 0 0 0 0 0 3 3 3 3 3 3 3 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 2 3 8 . 0 9 6 1 8 9 4 3 2 3 3 4 0 6 < / b : _ x > < b : _ y > 1 2 5 . 0 0 0 0 0 0 3 3 3 3 3 3 3 < / b : _ y > < / b : P o i n t > < b : P o i n t > < b : _ x > 2 1 5 . 9 9 9 9 9 9 9 9 9 9 9 9 9 4 < / b : _ x > < b : _ y > 1 2 5 . 0 0 0 0 0 0 3 3 3 3 3 3 3 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 ( 5 6 9 . 1 4 0 9 5 4 4 6 8 6 6 5 , 1 3 2 . 0 0 0 0 0 0 3 3 3 3 3 3 ) .   E n d   p o i n t   2 :   ( 4 7 0 . 0 9 6 1 8 9 4 3 2 3 3 4 , 1 2 5 . 0 0 0 0 0 0 3 3 3 3 3 3 ) 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 5 6 9 . 1 4 0 9 5 4 4 6 8 6 6 4 6 3 < / b : _ x > < b : _ y > 1 3 2 . 0 0 0 0 0 0 3 3 3 3 3 3 3 < / b : _ y > < / b : P o i n t > < b : P o i n t > < b : _ x > 5 2 1 . 6 1 8 5 7 1 4 9 9 9 9 9 9 2 < / b : _ x > < b : _ y > 1 3 2 . 0 0 0 0 0 0 3 3 3 3 3 3 3 < / b : _ y > < / b : P o i n t > < b : P o i n t > < b : _ x > 5 1 9 . 6 1 8 5 7 1 4 9 9 9 9 9 9 2 < / b : _ x > < b : _ y > 1 3 0 . 0 0 0 0 0 0 3 3 3 3 3 3 3 < / b : _ y > < / b : P o i n t > < b : P o i n t > < b : _ x > 5 1 9 . 6 1 8 5 7 1 4 9 9 9 9 9 9 2 < / b : _ x > < b : _ y > 1 2 7 . 0 0 0 0 0 0 3 3 3 3 3 3 3 < / b : _ y > < / b : P o i n t > < b : P o i n t > < b : _ x > 5 1 7 . 6 1 8 5 7 1 4 9 9 9 9 9 9 2 < / b : _ x > < b : _ y > 1 2 5 . 0 0 0 0 0 0 3 3 3 3 3 3 3 < / b : _ y > < / b : P o i n t > < b : P o i n t > < b : _ x > 4 7 0 . 0 9 6 1 8 9 4 3 2 3 3 4 0 9 < / b : _ x > < b : _ y > 1 2 5 . 0 0 0 0 0 0 3 3 3 3 3 3 3 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 5 6 9 . 1 4 0 9 5 4 4 6 8 6 6 4 6 3 < / b : _ x > < b : _ y > 1 2 4 . 0 0 0 0 0 0 3 3 3 3 3 3 3 < / b : _ y > < / L a b e l L o c a t i o n > < L o c a t i o n   x m l n s : b = " h t t p : / / s c h e m a s . d a t a c o n t r a c t . o r g / 2 0 0 4 / 0 7 / S y s t e m . W i n d o w s " > < b : _ x > 5 8 5 . 1 4 0 9 5 4 4 6 8 6 6 4 6 3 < / b : _ x > < b : _ y > 1 3 2 . 0 0 0 0 0 0 3 3 3 3 3 3 3 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 4 5 4 . 0 9 6 1 8 9 4 3 2 3 3 4 0 9 < / b : _ x > < b : _ y > 1 1 7 . 0 0 0 0 0 0 3 3 3 3 3 3 3 < / b : _ y > < / L a b e l L o c a t i o n > < L o c a t i o n   x m l n s : b = " h t t p : / / s c h e m a s . d a t a c o n t r a c t . o r g / 2 0 0 4 / 0 7 / S y s t e m . W i n d o w s " > < b : _ x > 4 5 4 . 0 9 6 1 8 9 4 3 2 3 3 4 0 9 < / b : _ x > < b : _ y > 1 2 5 . 0 0 0 0 0 0 3 3 3 3 3 3 3 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 5 6 9 . 1 4 0 9 5 4 4 6 8 6 6 4 6 3 < / b : _ x > < b : _ y > 1 3 2 . 0 0 0 0 0 0 3 3 3 3 3 3 3 < / b : _ y > < / b : P o i n t > < b : P o i n t > < b : _ x > 5 2 1 . 6 1 8 5 7 1 4 9 9 9 9 9 9 2 < / b : _ x > < b : _ y > 1 3 2 . 0 0 0 0 0 0 3 3 3 3 3 3 3 < / b : _ y > < / b : P o i n t > < b : P o i n t > < b : _ x > 5 1 9 . 6 1 8 5 7 1 4 9 9 9 9 9 9 2 < / b : _ x > < b : _ y > 1 3 0 . 0 0 0 0 0 0 3 3 3 3 3 3 3 < / b : _ y > < / b : P o i n t > < b : P o i n t > < b : _ x > 5 1 9 . 6 1 8 5 7 1 4 9 9 9 9 9 9 2 < / b : _ x > < b : _ y > 1 2 7 . 0 0 0 0 0 0 3 3 3 3 3 3 3 < / b : _ y > < / b : P o i n t > < b : P o i n t > < b : _ x > 5 1 7 . 6 1 8 5 7 1 4 9 9 9 9 9 9 2 < / b : _ x > < b : _ y > 1 2 5 . 0 0 0 0 0 0 3 3 3 3 3 3 3 < / b : _ y > < / b : P o i n t > < b : P o i n t > < b : _ x > 4 7 0 . 0 9 6 1 8 9 4 3 2 3 3 4 0 9 < / b : _ x > < b : _ y > 1 2 5 . 0 0 0 0 0 0 3 3 3 3 3 3 3 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 ( 8 0 1 . 1 4 0 9 5 4 4 6 8 6 6 5 , 1 3 2 . 0 0 0 0 0 0 3 3 3 3 3 3 ) .   E n d   p o i n t   2 :   ( 8 8 7 . 2 3 7 1 4 3 9 0 0 9 9 9 , 1 3 2 . 0 0 0 0 0 0 3 3 3 3 3 3 ) 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 8 0 1 . 1 4 0 9 5 4 4 6 8 6 6 4 6 3 < / b : _ x > < b : _ y > 1 3 2 . 0 0 0 0 0 0 3 3 3 3 3 3 3 < / b : _ y > < / b : P o i n t > < b : P o i n t > < b : _ x > 8 8 7 . 2 3 7 1 4 3 9 0 0 9 9 9 < / b : _ x > < b : _ y > 1 3 2 . 0 0 0 0 0 0 3 3 3 3 3 3 3 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 7 8 5 . 1 4 0 9 5 4 4 6 8 6 6 4 6 3 < / b : _ x > < b : _ y > 1 2 4 . 0 0 0 0 0 0 3 3 3 3 3 3 3 < / b : _ y > < / L a b e l L o c a t i o n > < L o c a t i o n   x m l n s : b = " h t t p : / / s c h e m a s . d a t a c o n t r a c t . o r g / 2 0 0 4 / 0 7 / S y s t e m . W i n d o w s " > < b : _ x > 7 8 5 . 1 4 0 9 5 4 4 6 8 6 6 4 6 3 < / b : _ x > < b : _ y > 1 3 2 . 0 0 0 0 0 0 3 3 3 3 3 3 3 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 8 8 7 . 2 3 7 1 4 3 9 0 0 9 9 9 < / b : _ x > < b : _ y > 1 2 4 . 0 0 0 0 0 0 3 3 3 3 3 3 3 < / b : _ y > < / L a b e l L o c a t i o n > < L o c a t i o n   x m l n s : b = " h t t p : / / s c h e m a s . d a t a c o n t r a c t . o r g / 2 0 0 4 / 0 7 / S y s t e m . W i n d o w s " > < b : _ x > 9 0 3 . 2 3 7 1 4 3 9 0 0 9 9 9 < / b : _ x > < b : _ y > 1 3 2 . 0 0 0 0 0 0 3 3 3 3 3 3 3 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 8 0 1 . 1 4 0 9 5 4 4 6 8 6 6 4 6 3 < / b : _ x > < b : _ y > 1 3 2 . 0 0 0 0 0 0 3 3 3 3 3 3 3 < / b : _ y > < / b : P o i n t > < b : P o i n t > < b : _ x > 8 8 7 . 2 3 7 1 4 3 9 0 0 9 9 9 < / b : _ x > < b : _ y > 1 3 2 . 0 0 0 0 0 0 3 3 3 3 3 3 3 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 ( 6 8 5 . 1 4 0 9 5 4 , 2 6 8 . 6 6 6 6 6 6 6 6 6 6 6 7 ) .   E n d   p o i n t   2 :   ( 6 7 1 . 2 3 7 1 4 3 9 0 0 9 9 9 , 3 2 7 . 0 0 0 0 0 0 3 3 3 3 3 3 ) 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 6 8 5 . 1 4 0 9 5 4 < / b : _ x > < b : _ y > 2 6 8 . 6 6 6 6 6 6 6 6 6 6 6 6 6 9 < / b : _ y > < / b : P o i n t > < b : P o i n t > < b : _ x > 6 8 5 . 1 4 0 9 5 4 < / b : _ x > < b : _ y > 3 2 5 . 0 0 0 0 0 0 3 3 3 3 3 3 3 3 < / b : _ y > < / b : P o i n t > < b : P o i n t > < b : _ x > 6 8 3 . 1 4 0 9 5 4 < / b : _ x > < b : _ y > 3 2 7 . 0 0 0 0 0 0 3 3 3 3 3 3 3 3 < / b : _ y > < / b : P o i n t > < b : P o i n t > < b : _ x > 6 7 1 . 2 3 7 1 4 3 9 0 0 9 9 9 < / b : _ x > < b : _ y > 3 2 7 . 0 0 0 0 0 0 3 3 3 3 3 3 3 9 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 6 7 7 . 1 4 0 9 5 4 < / b : _ x > < b : _ y > 2 5 2 . 6 6 6 6 6 6 6 6 6 6 6 6 6 9 < / b : _ y > < / L a b e l L o c a t i o n > < L o c a t i o n   x m l n s : b = " h t t p : / / s c h e m a s . d a t a c o n t r a c t . o r g / 2 0 0 4 / 0 7 / S y s t e m . W i n d o w s " > < b : _ x > 6 8 5 . 1 4 0 9 5 4 < / b : _ x > < b : _ y > 2 5 2 . 6 6 6 6 6 6 6 6 6 6 6 6 6 9 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 6 5 5 . 2 3 7 1 4 3 9 0 0 9 9 9 < / b : _ x > < b : _ y > 3 1 9 . 0 0 0 0 0 0 3 3 3 3 3 3 3 9 < / b : _ y > < / L a b e l L o c a t i o n > < L o c a t i o n   x m l n s : b = " h t t p : / / s c h e m a s . d a t a c o n t r a c t . o r g / 2 0 0 4 / 0 7 / S y s t e m . W i n d o w s " > < b : _ x > 6 5 5 . 2 3 7 1 4 3 9 0 0 9 9 9 < / b : _ x > < b : _ y > 3 2 7 . 0 0 0 0 0 0 3 3 3 3 3 3 3 9 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 6 8 5 . 1 4 0 9 5 4 < / b : _ x > < b : _ y > 2 6 8 . 6 6 6 6 6 6 6 6 6 6 6 6 6 9 < / b : _ y > < / b : P o i n t > < b : P o i n t > < b : _ x > 6 8 5 . 1 4 0 9 5 4 < / b : _ x > < b : _ y > 3 2 5 . 0 0 0 0 0 0 3 3 3 3 3 3 3 3 < / b : _ y > < / b : P o i n t > < b : P o i n t > < b : _ x > 6 8 3 . 1 4 0 9 5 4 < / b : _ x > < b : _ y > 3 2 7 . 0 0 0 0 0 0 3 3 3 3 3 3 3 3 < / b : _ y > < / b : P o i n t > < b : P o i n t > < b : _ x > 6 7 1 . 2 3 7 1 4 3 9 0 0 9 9 9 < / b : _ x > < b : _ y > 3 2 7 . 0 0 0 0 0 0 3 3 3 3 3 3 3 9 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 ( 1 6 8 . 5 7 0 4 7 7 2 3 4 3 3 2 , 3 9 1 . 3 3 3 3 3 3 3 3 3 3 3 3 ) .   E n d   p o i n t   2 :   ( 1 0 0 , 2 6 6 ) 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 1 6 8 . 5 7 0 4 7 7 2 3 4 3 3 2 3 2 < / b : _ x > < b : _ y > 3 9 1 . 3 3 3 3 3 3 3 3 3 3 3 3 3 1 < / b : _ y > < / b : P o i n t > < b : P o i n t > < b : _ x > 1 0 2 < / b : _ x > < b : _ y > 3 9 1 . 3 3 3 3 3 3 3 3 3 3 3 3 3 1 < / b : _ y > < / b : P o i n t > < b : P o i n t > < b : _ x > 1 0 0 < / b : _ x > < b : _ y > 3 8 9 . 3 3 3 3 3 3 3 3 3 3 3 3 3 1 < / b : _ y > < / b : P o i n t > < b : P o i n t > < b : _ x > 1 0 0 < / b : _ x > < b : _ y > 2 6 6 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 1 6 8 . 5 7 0 4 7 7 2 3 4 3 3 2 3 2 < / b : _ x > < b : _ y > 3 8 3 . 3 3 3 3 3 3 3 3 3 3 3 3 3 1 < / b : _ y > < / L a b e l L o c a t i o n > < L o c a t i o n   x m l n s : b = " h t t p : / / s c h e m a s . d a t a c o n t r a c t . o r g / 2 0 0 4 / 0 7 / S y s t e m . W i n d o w s " > < b : _ x > 1 8 4 . 5 7 0 4 7 7 2 3 4 3 3 2 3 2 < / b : _ x > < b : _ y > 3 9 1 . 3 3 3 3 3 3 3 3 3 3 3 3 3 1 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 2 5 0 < / b : _ y > < / L a b e l L o c a t i o n > < L o c a t i o n   x m l n s : b = " h t t p : / / s c h e m a s . d a t a c o n t r a c t . o r g / 2 0 0 4 / 0 7 / S y s t e m . W i n d o w s " > < b : _ x > 1 0 0 < / b : _ x > < b : _ y > 2 4 9 . 9 9 9 9 9 9 9 9 9 9 9 9 9 4 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 1 6 8 . 5 7 0 4 7 7 2 3 4 3 3 2 3 2 < / b : _ x > < b : _ y > 3 9 1 . 3 3 3 3 3 3 3 3 3 3 3 3 3 1 < / b : _ y > < / b : P o i n t > < b : P o i n t > < b : _ x > 1 0 2 < / b : _ x > < b : _ y > 3 9 1 . 3 3 3 3 3 3 3 3 3 3 3 3 3 1 < / b : _ y > < / b : P o i n t > < b : P o i n t > < b : _ x > 1 0 0 < / b : _ x > < b : _ y > 3 8 9 . 3 3 3 3 3 3 3 3 3 3 3 3 3 1 < / b : _ y > < / b : P o i n t > < b : P o i n t > < b : _ x > 1 0 0 < / b : _ x > < b : _ y > 2 6 6 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 ( 4 0 0 . 5 7 0 4 7 7 2 3 4 3 3 2 , 3 9 1 . 3 3 3 3 3 3 3 3 3 3 3 3 ) .   E n d   p o i n t   2 :   ( 4 3 9 . 2 3 7 1 4 3 9 0 0 9 9 9 , 3 2 7 . 0 0 0 0 0 0 3 3 3 3 3 3 ) 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 4 0 0 . 5 7 0 4 7 7 2 3 4 3 3 2 3 2 < / b : _ x > < b : _ y > 3 9 1 . 3 3 3 3 3 3 3 3 3 3 3 3 3 1 < / b : _ y > < / b : P o i n t > < b : P o i n t > < b : _ x > 4 1 7 . 9 0 3 8 1 0 4 9 9 9 9 9 9 6 < / b : _ x > < b : _ y > 3 9 1 . 3 3 3 3 3 3 3 3 3 3 3 3 3 1 < / b : _ y > < / b : P o i n t > < b : P o i n t > < b : _ x > 4 1 9 . 9 0 3 8 1 0 4 9 9 9 9 9 9 6 < / b : _ x > < b : _ y > 3 8 9 . 3 3 3 3 3 3 3 3 3 3 3 3 3 1 < / b : _ y > < / b : P o i n t > < b : P o i n t > < b : _ x > 4 1 9 . 9 0 3 8 1 0 4 9 9 9 9 9 9 6 < / b : _ x > < b : _ y > 3 2 9 . 0 0 0 0 0 0 3 3 3 3 3 3 3 3 < / b : _ y > < / b : P o i n t > < b : P o i n t > < b : _ x > 4 2 1 . 9 0 3 8 1 0 4 9 9 9 9 9 9 6 < / b : _ x > < b : _ y > 3 2 7 . 0 0 0 0 0 0 3 3 3 3 3 3 3 3 < / b : _ y > < / b : P o i n t > < b : P o i n t > < b : _ x > 4 3 9 . 2 3 7 1 4 3 9 0 0 9 9 8 9 4 < / b : _ x > < b : _ y > 3 2 7 . 0 0 0 0 0 0 3 3 3 3 3 3 3 3 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 3 8 4 . 5 7 0 4 7 7 2 3 4 3 3 2 3 2 < / b : _ x > < b : _ y > 3 8 3 . 3 3 3 3 3 3 3 3 3 3 3 3 3 1 < / b : _ y > < / L a b e l L o c a t i o n > < L o c a t i o n   x m l n s : b = " h t t p : / / s c h e m a s . d a t a c o n t r a c t . o r g / 2 0 0 4 / 0 7 / S y s t e m . W i n d o w s " > < b : _ x > 3 8 4 . 5 7 0 4 7 7 2 3 4 3 3 2 3 2 < / b : _ x > < b : _ y > 3 9 1 . 3 3 3 3 3 3 3 3 3 3 3 3 3 1 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 4 3 9 . 2 3 7 1 4 3 9 0 0 9 9 8 9 4 < / b : _ x > < b : _ y > 3 1 9 . 0 0 0 0 0 0 3 3 3 3 3 3 3 3 < / b : _ y > < / L a b e l L o c a t i o n > < L o c a t i o n   x m l n s : b = " h t t p : / / s c h e m a s . d a t a c o n t r a c t . o r g / 2 0 0 4 / 0 7 / S y s t e m . W i n d o w s " > < b : _ x > 4 5 5 . 2 3 7 1 4 3 9 0 0 9 9 8 9 4 < / b : _ x > < b : _ y > 3 2 7 . 0 0 0 0 0 0 3 3 3 3 3 3 3 3 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 4 0 0 . 5 7 0 4 7 7 2 3 4 3 3 2 3 2 < / b : _ x > < b : _ y > 3 9 1 . 3 3 3 3 3 3 3 3 3 3 3 3 3 1 < / b : _ y > < / b : P o i n t > < b : P o i n t > < b : _ x > 4 1 7 . 9 0 3 8 1 0 4 9 9 9 9 9 9 6 < / b : _ x > < b : _ y > 3 9 1 . 3 3 3 3 3 3 3 3 3 3 3 3 3 1 < / b : _ y > < / b : P o i n t > < b : P o i n t > < b : _ x > 4 1 9 . 9 0 3 8 1 0 4 9 9 9 9 9 9 6 < / b : _ x > < b : _ y > 3 8 9 . 3 3 3 3 3 3 3 3 3 3 3 3 3 1 < / b : _ y > < / b : P o i n t > < b : P o i n t > < b : _ x > 4 1 9 . 9 0 3 8 1 0 4 9 9 9 9 9 9 6 < / b : _ x > < b : _ y > 3 2 9 . 0 0 0 0 0 0 3 3 3 3 3 3 3 3 < / b : _ y > < / b : P o i n t > < b : P o i n t > < b : _ x > 4 2 1 . 9 0 3 8 1 0 4 9 9 9 9 9 9 6 < / b : _ x > < b : _ y > 3 2 7 . 0 0 0 0 0 0 3 3 3 3 3 3 3 3 < / b : _ y > < / b : P o i n t > < b : P o i n t > < b : _ x > 4 3 9 . 2 3 7 1 4 3 9 0 0 9 9 8 9 4 < / b : _ x > < b : _ y > 3 2 7 . 0 0 0 0 0 0 3 3 3 3 3 3 3 3 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 M e a s u r e s \ 2 1 / 2 0 < / K e y > < / D i a g r a m O b j e c t K e y > < D i a g r a m O b j e c t K e y > < K e y > M e a s u r e s \ 2 1 / 2 0 \ T a g I n f o \ F o r m u l a < / K e y > < / D i a g r a m O b j e c t K e y > < D i a g r a m O b j e c t K e y > < K e y > M e a s u r e s \ 2 1 / 2 0 \ T a g I n f o \ V a l u e 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 M e a s u r e s \ 2 1 - T a r g e t < / K e y > < / D i a g r a m O b j e c t K e y > < D i a g r a m O b j e c t K e y > < K e y > M e a s u r e s \ 2 1 - T a r g e t \ T a g I n f o \ F o r m u l a < / K e y > < / D i a g r a m O b j e c t K e y > < D i a g r a m O b j e c t K e y > < K e y > M e a s u r e s \ 2 1 - T a r g e t \ T a g I n f o \ V a l u e < / K e y > < / D i a g r a m O b j e c t K e y > < D i a g r a m O b j e c t K e y > < K e y > M e a s u r e s \ 2 0 2 1 - T a r g e t % < / K e y > < / D i a g r a m O b j e c t K e y > < D i a g r a m O b j e c t K e y > < K e y > M e a s u r e s \ 2 0 2 1 - T a r g e t % \ T a g I n f o \ F o r m u l a < / K e y > < / D i a g r a m O b j e c t K e y > < D i a g r a m O b j e c t K e y > < K e y > M e a s u r e s \ 2 0 2 1 - T a r g e t % \ T a g I n f o \ V a l u e < / K e y > < / D i a g r a m O b j e c t K e y > < D i a g r a m O b j e c t K e y > < K e y > M e a s u r e s \ 2 0 2 1 - 2 0 2 0 < / K e y > < / D i a g r a m O b j e c t K e y > < D i a g r a m O b j e c t K e y > < K e y > M e a s u r e s \ 2 0 2 1 - 2 0 2 0 \ T a g I n f o \ F o r m u l a < / K e y > < / D i a g r a m O b j e c t K e y > < D i a g r a m O b j e c t K e y > < K e y > M e a s u r e s \ 2 0 2 1 - 2 0 2 0 \ T a g I n f o \ V a l u e < / K e y > < / D i a g r a m O b j e c t K e y > < D i a g r a m O b j e c t K e y > < K e y > M e a s u r e s \ 2 1 - 2 0 % < / K e y > < / D i a g r a m O b j e c t K e y > < D i a g r a m O b j e c t K e y > < K e y > M e a s u r e s \ 2 1 - 2 0 % \ T a g I n f o \ F o r m u l a < / K e y > < / D i a g r a m O b j e c t K e y > < D i a g r a m O b j e c t K e y > < K e y > M e a s u r e s \ 2 1 - 2 0 % \ T a g I n f o \ V a l u e 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  % < / K e y > < / D i a g r a m O b j e c t K e y > < D i a g r a m O b j e c t K e y > < K e y > M e a s u r e s \ G r o s s   M a r g i n   % \ T a g I n f o \ F o r m u l a < / K e y > < / D i a g r a m O b j e c t K e y > < D i a g r a m O b j e c t K e y > < K e y > M e a s u r e s \ G r o s s   M a r g i n 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  C O G S < / K e y > < / D i a g r a m O b j e c t K e y > < D i a g r a m O b j e c t K e y > < K e y > C o l u m n s \ F Y < / K e y > < / D i a g r a m O b j e c t K e y > < D i a g r a m O b j e c t K e y > < K e y > C o l u m n s \ F Y   Y e a r 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 M e a s u r e s \ 2 1 / 2 0 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 M e a s u r e s \ 2 1 / 2 0 \ T a g I n f o \ F o r m u l a 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 M e a s u r e s \ 2 1 / 2 0 \ T a g I n f o \ V a l u e 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 M e a s u r e s \ 2 0 2 1 - 2 0 2 0 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 M e a s u r e s \ 2 0 2 1 - 2 0 2 0 \ T a g I n f o \ F o r m u l a 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 M e a s u r e s \ 2 1 - 2 0 % 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 M e a s u r e s \ 2 1 - 2 0 % \ T a g I n f o \ F o r m u l a 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 M e a s u r e s \ 2 1 - 2 0 % \ T a g I n f o \ V a l u e 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  Y e a r < / K e y > < / D i a g r a m O b j e c t K e y > < D i a g r a m O b j e c t K e y > < K e y > C o l u m n s \ M M M < / K e y > < / D i a g r a m O b j e c t K e y > < D i a g r a m O b j e c t K e y > < K e y > C o l u m n s \ d a t e _ u p d a t e d < / K e y > < / D i a g r a m O b j e c t K e y > < D i a g r a m O b j e c t K e y > < K e y > C o l u m n s \ M o n t h   U p d a t e d < / K e y > < / D i a g r a m O b j e c t K e y > < D i a g r a m O b j e c t K e y > < K e y > C o l u m n s \ Q u a r t e r s < / K e y > < / D i a g r a m O b j e c t K e y > < D i a g r a m O b j e c t K e y > < K e y > C o l u m n s \ F I S C A L  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 C o l u m n s \ d a t e _ u p d a t e d 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 U p d a t e d 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 C o l u m n s \ d a t e _ u p d a t e d 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 U p d a t e d 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7.xml>��< ? x m l   v e r s i o n = " 1 . 0 "   e n c o d i n g = " U T F - 1 6 " ? > < G e m i n i   x m l n s = " h t t p : / / g e m i n i / p i v o t c u s t o m i z a t i o n / 1 7 f 0 e e b a - 1 2 1 d - 4 b 2 2 - 8 c a a - c a 6 e a 9 b b 8 0 6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b 9 1 6 9 a d 9 - 0 f 6 c - 4 c e 8 - b f 5 8 - c 9 9 d 5 8 4 a 1 b d 7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9 6 f 5 f c e 5 - f a f f - 4 6 1 3 - 8 c f b - b d 3 8 4 5 5 1 2 9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3 3 8 1 4 1 b - d 9 1 4 - 4 c 2 9 - b 8 0 1 - 7 e 2 f 6 1 0 7 1 e 6 d , d i m _ m a r k e t _ 0 c 3 a d 2 c 0 - 8 f e a - 4 8 0 1 - 8 c 4 5 - a c 4 f 4 8 2 a 7 0 6 b , d i m _ p r o d u c t _ 7 3 d d 8 1 8 d - 1 a e 3 - 4 e 9 f - 9 7 f 6 - d 0 a 6 4 f 5 1 8 4 4 8 , f a c t _ s a l e s _ m o n t h l y _ 2 f 8 9 8 0 2 1 - f 8 b c - 4 0 7 c - 8 f 5 1 - b 3 a 8 4 2 7 1 6 0 2 b , d i m _ d a t e _ 5 0 8 9 e 8 7 5 - b 6 3 b - 4 7 e a - 8 b 6 2 - 1 0 8 c 7 3 4 8 5 4 a 8 , n s _ t a r g e t s _ 2 0 2 1 _ 4 8 5 c a e b 3 - f c 7 4 - 4 7 1 f - 9 2 8 9 - d d c c 5 9 9 8 0 4 7 a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a 1 d c 4 b 7 1 - 5 c 0 2 - 4 d 2 a - a 6 1 3 - c 9 2 6 1 e c e d 9 5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6 f 7 d 7 6 6 4 - 9 b 3 f - 4 9 8 d - b e 3 4 - 0 4 3 2 5 c 3 2 1 0 0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 2 0 2 1 - 2 0 2 0 < / M e a s u r e N a m e > < D i s p l a y N a m e > 2 0 2 1 - 2 0 2 0 < / D i s p l a y N a m e > < V i s i b l e > T r u e < / V i s i b l e > < / i t e m > < i t e m > < M e a s u r e N a m e > 2 1 - 2 0 % < / M e a s u r e N a m e > < D i s p l a y N a m e > 2 1 - 2 0 % 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6 9 3 b 6 8 0 - 0 9 1 1 - 4 e 4 b - b d d 0 - 7 7 1 2 f 7 2 6 8 7 a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AF8B152F-8A68-4D29-AF56-483B691F7739}">
  <ds:schemaRefs/>
</ds:datastoreItem>
</file>

<file path=customXml/itemProps10.xml><?xml version="1.0" encoding="utf-8"?>
<ds:datastoreItem xmlns:ds="http://schemas.openxmlformats.org/officeDocument/2006/customXml" ds:itemID="{C980AA36-4E52-47EE-A9A1-8A531B1695E5}">
  <ds:schemaRefs/>
</ds:datastoreItem>
</file>

<file path=customXml/itemProps11.xml><?xml version="1.0" encoding="utf-8"?>
<ds:datastoreItem xmlns:ds="http://schemas.openxmlformats.org/officeDocument/2006/customXml" ds:itemID="{17FCD991-2B06-4242-8D24-7C96D39B90F6}">
  <ds:schemaRefs/>
</ds:datastoreItem>
</file>

<file path=customXml/itemProps12.xml><?xml version="1.0" encoding="utf-8"?>
<ds:datastoreItem xmlns:ds="http://schemas.openxmlformats.org/officeDocument/2006/customXml" ds:itemID="{5EA9E9A1-0E19-4D1F-B7BC-68E9A482E0AF}">
  <ds:schemaRefs/>
</ds:datastoreItem>
</file>

<file path=customXml/itemProps13.xml><?xml version="1.0" encoding="utf-8"?>
<ds:datastoreItem xmlns:ds="http://schemas.openxmlformats.org/officeDocument/2006/customXml" ds:itemID="{D0AFCCE0-0375-4D24-8297-CA8F5344A183}">
  <ds:schemaRefs/>
</ds:datastoreItem>
</file>

<file path=customXml/itemProps14.xml><?xml version="1.0" encoding="utf-8"?>
<ds:datastoreItem xmlns:ds="http://schemas.openxmlformats.org/officeDocument/2006/customXml" ds:itemID="{CF5AE294-E011-437E-878F-A6EAD2326280}">
  <ds:schemaRefs/>
</ds:datastoreItem>
</file>

<file path=customXml/itemProps15.xml><?xml version="1.0" encoding="utf-8"?>
<ds:datastoreItem xmlns:ds="http://schemas.openxmlformats.org/officeDocument/2006/customXml" ds:itemID="{C1BFDC9B-C762-4035-918F-7D9C1758B251}">
  <ds:schemaRefs/>
</ds:datastoreItem>
</file>

<file path=customXml/itemProps16.xml><?xml version="1.0" encoding="utf-8"?>
<ds:datastoreItem xmlns:ds="http://schemas.openxmlformats.org/officeDocument/2006/customXml" ds:itemID="{D15278FB-FFA6-4B57-931C-EDBEF55B42AC}">
  <ds:schemaRefs/>
</ds:datastoreItem>
</file>

<file path=customXml/itemProps17.xml><?xml version="1.0" encoding="utf-8"?>
<ds:datastoreItem xmlns:ds="http://schemas.openxmlformats.org/officeDocument/2006/customXml" ds:itemID="{B7DF56C4-4737-450B-AABA-CB70C5685DF5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9F39DF74-FDF8-45F0-A9E8-6029138CE844}">
  <ds:schemaRefs/>
</ds:datastoreItem>
</file>

<file path=customXml/itemProps19.xml><?xml version="1.0" encoding="utf-8"?>
<ds:datastoreItem xmlns:ds="http://schemas.openxmlformats.org/officeDocument/2006/customXml" ds:itemID="{1DC3F6D7-F7EC-4B6C-8EFC-741320ADF7B5}">
  <ds:schemaRefs/>
</ds:datastoreItem>
</file>

<file path=customXml/itemProps2.xml><?xml version="1.0" encoding="utf-8"?>
<ds:datastoreItem xmlns:ds="http://schemas.openxmlformats.org/officeDocument/2006/customXml" ds:itemID="{60E75BE6-9876-46B8-81D9-4FCEE90BDA87}">
  <ds:schemaRefs/>
</ds:datastoreItem>
</file>

<file path=customXml/itemProps20.xml><?xml version="1.0" encoding="utf-8"?>
<ds:datastoreItem xmlns:ds="http://schemas.openxmlformats.org/officeDocument/2006/customXml" ds:itemID="{5375E316-FF5B-4BD2-B1B1-1B9142D01AE0}">
  <ds:schemaRefs/>
</ds:datastoreItem>
</file>

<file path=customXml/itemProps21.xml><?xml version="1.0" encoding="utf-8"?>
<ds:datastoreItem xmlns:ds="http://schemas.openxmlformats.org/officeDocument/2006/customXml" ds:itemID="{292989D1-F218-4639-A55B-B051CDE2001A}">
  <ds:schemaRefs/>
</ds:datastoreItem>
</file>

<file path=customXml/itemProps22.xml><?xml version="1.0" encoding="utf-8"?>
<ds:datastoreItem xmlns:ds="http://schemas.openxmlformats.org/officeDocument/2006/customXml" ds:itemID="{9BA00AC3-8203-44CC-A334-C46B81BE0EE5}">
  <ds:schemaRefs/>
</ds:datastoreItem>
</file>

<file path=customXml/itemProps23.xml><?xml version="1.0" encoding="utf-8"?>
<ds:datastoreItem xmlns:ds="http://schemas.openxmlformats.org/officeDocument/2006/customXml" ds:itemID="{30E75B74-4682-4A8D-ADBE-7079ED8FDCE1}">
  <ds:schemaRefs/>
</ds:datastoreItem>
</file>

<file path=customXml/itemProps24.xml><?xml version="1.0" encoding="utf-8"?>
<ds:datastoreItem xmlns:ds="http://schemas.openxmlformats.org/officeDocument/2006/customXml" ds:itemID="{61E1DBDC-E3B9-476E-8CAC-E2537A6BF73B}">
  <ds:schemaRefs/>
</ds:datastoreItem>
</file>

<file path=customXml/itemProps25.xml><?xml version="1.0" encoding="utf-8"?>
<ds:datastoreItem xmlns:ds="http://schemas.openxmlformats.org/officeDocument/2006/customXml" ds:itemID="{D1BC371D-08F0-4A15-BC51-C23C30D4FD80}">
  <ds:schemaRefs/>
</ds:datastoreItem>
</file>

<file path=customXml/itemProps26.xml><?xml version="1.0" encoding="utf-8"?>
<ds:datastoreItem xmlns:ds="http://schemas.openxmlformats.org/officeDocument/2006/customXml" ds:itemID="{BC836B8E-85BF-4FD4-B5E1-7D8DD036D01D}">
  <ds:schemaRefs/>
</ds:datastoreItem>
</file>

<file path=customXml/itemProps27.xml><?xml version="1.0" encoding="utf-8"?>
<ds:datastoreItem xmlns:ds="http://schemas.openxmlformats.org/officeDocument/2006/customXml" ds:itemID="{147761B5-1754-4267-BEF0-D8C49AC5A832}">
  <ds:schemaRefs/>
</ds:datastoreItem>
</file>

<file path=customXml/itemProps28.xml><?xml version="1.0" encoding="utf-8"?>
<ds:datastoreItem xmlns:ds="http://schemas.openxmlformats.org/officeDocument/2006/customXml" ds:itemID="{961FD7DB-DA6E-4EA4-B0D5-C80CC47D8665}">
  <ds:schemaRefs/>
</ds:datastoreItem>
</file>

<file path=customXml/itemProps29.xml><?xml version="1.0" encoding="utf-8"?>
<ds:datastoreItem xmlns:ds="http://schemas.openxmlformats.org/officeDocument/2006/customXml" ds:itemID="{E1D0113D-8713-4AFF-87B4-9797D15B301A}">
  <ds:schemaRefs/>
</ds:datastoreItem>
</file>

<file path=customXml/itemProps3.xml><?xml version="1.0" encoding="utf-8"?>
<ds:datastoreItem xmlns:ds="http://schemas.openxmlformats.org/officeDocument/2006/customXml" ds:itemID="{86AEF172-0E4B-41EF-B73A-935AA495D285}">
  <ds:schemaRefs/>
</ds:datastoreItem>
</file>

<file path=customXml/itemProps30.xml><?xml version="1.0" encoding="utf-8"?>
<ds:datastoreItem xmlns:ds="http://schemas.openxmlformats.org/officeDocument/2006/customXml" ds:itemID="{A316AAFB-188A-432B-865C-D0C97DFDF333}">
  <ds:schemaRefs/>
</ds:datastoreItem>
</file>

<file path=customXml/itemProps31.xml><?xml version="1.0" encoding="utf-8"?>
<ds:datastoreItem xmlns:ds="http://schemas.openxmlformats.org/officeDocument/2006/customXml" ds:itemID="{120B0C1B-4636-4906-8F16-CC76BDBE0148}">
  <ds:schemaRefs/>
</ds:datastoreItem>
</file>

<file path=customXml/itemProps32.xml><?xml version="1.0" encoding="utf-8"?>
<ds:datastoreItem xmlns:ds="http://schemas.openxmlformats.org/officeDocument/2006/customXml" ds:itemID="{C2A82DF6-6EE0-44E6-9BB8-793E0F3BC640}">
  <ds:schemaRefs/>
</ds:datastoreItem>
</file>

<file path=customXml/itemProps33.xml><?xml version="1.0" encoding="utf-8"?>
<ds:datastoreItem xmlns:ds="http://schemas.openxmlformats.org/officeDocument/2006/customXml" ds:itemID="{600F3FF1-8C2E-4E3F-943B-594C8224CFE7}">
  <ds:schemaRefs/>
</ds:datastoreItem>
</file>

<file path=customXml/itemProps34.xml><?xml version="1.0" encoding="utf-8"?>
<ds:datastoreItem xmlns:ds="http://schemas.openxmlformats.org/officeDocument/2006/customXml" ds:itemID="{FF77C41E-82E1-430B-9FA9-22627B787EB6}">
  <ds:schemaRefs/>
</ds:datastoreItem>
</file>

<file path=customXml/itemProps35.xml><?xml version="1.0" encoding="utf-8"?>
<ds:datastoreItem xmlns:ds="http://schemas.openxmlformats.org/officeDocument/2006/customXml" ds:itemID="{B73AA290-75F2-464B-ADA9-3679C7B3069A}">
  <ds:schemaRefs/>
</ds:datastoreItem>
</file>

<file path=customXml/itemProps36.xml><?xml version="1.0" encoding="utf-8"?>
<ds:datastoreItem xmlns:ds="http://schemas.openxmlformats.org/officeDocument/2006/customXml" ds:itemID="{D61104B9-ACEA-4297-BE19-C34C69FFDDE3}">
  <ds:schemaRefs/>
</ds:datastoreItem>
</file>

<file path=customXml/itemProps37.xml><?xml version="1.0" encoding="utf-8"?>
<ds:datastoreItem xmlns:ds="http://schemas.openxmlformats.org/officeDocument/2006/customXml" ds:itemID="{56C4D985-8DA5-4349-8BCD-217C6C5787C7}">
  <ds:schemaRefs/>
</ds:datastoreItem>
</file>

<file path=customXml/itemProps38.xml><?xml version="1.0" encoding="utf-8"?>
<ds:datastoreItem xmlns:ds="http://schemas.openxmlformats.org/officeDocument/2006/customXml" ds:itemID="{F21C28B5-161A-47D0-92C6-4B55F29686B3}">
  <ds:schemaRefs/>
</ds:datastoreItem>
</file>

<file path=customXml/itemProps4.xml><?xml version="1.0" encoding="utf-8"?>
<ds:datastoreItem xmlns:ds="http://schemas.openxmlformats.org/officeDocument/2006/customXml" ds:itemID="{F29E28A7-583B-422B-A716-8528E1D8447F}">
  <ds:schemaRefs/>
</ds:datastoreItem>
</file>

<file path=customXml/itemProps5.xml><?xml version="1.0" encoding="utf-8"?>
<ds:datastoreItem xmlns:ds="http://schemas.openxmlformats.org/officeDocument/2006/customXml" ds:itemID="{854FCAB4-9131-455A-8E0E-6BF513804752}">
  <ds:schemaRefs/>
</ds:datastoreItem>
</file>

<file path=customXml/itemProps6.xml><?xml version="1.0" encoding="utf-8"?>
<ds:datastoreItem xmlns:ds="http://schemas.openxmlformats.org/officeDocument/2006/customXml" ds:itemID="{F05124EE-C7FB-4ABB-8034-6952A95BDDCA}">
  <ds:schemaRefs/>
</ds:datastoreItem>
</file>

<file path=customXml/itemProps7.xml><?xml version="1.0" encoding="utf-8"?>
<ds:datastoreItem xmlns:ds="http://schemas.openxmlformats.org/officeDocument/2006/customXml" ds:itemID="{B759B830-F6F1-4528-82D2-82CDE1755E38}">
  <ds:schemaRefs/>
</ds:datastoreItem>
</file>

<file path=customXml/itemProps8.xml><?xml version="1.0" encoding="utf-8"?>
<ds:datastoreItem xmlns:ds="http://schemas.openxmlformats.org/officeDocument/2006/customXml" ds:itemID="{F2A4737C-77D9-4283-9913-90D42DF4CB25}">
  <ds:schemaRefs/>
</ds:datastoreItem>
</file>

<file path=customXml/itemProps9.xml><?xml version="1.0" encoding="utf-8"?>
<ds:datastoreItem xmlns:ds="http://schemas.openxmlformats.org/officeDocument/2006/customXml" ds:itemID="{08806987-81BB-4016-90A9-AB4496EF856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P &amp; L Year report</vt:lpstr>
      <vt:lpstr>P &amp; L Month</vt:lpstr>
      <vt:lpstr>P &amp; L Markets</vt:lpstr>
      <vt:lpstr>GM % Markets</vt:lpstr>
      <vt:lpstr>Market Performance Vs Target</vt:lpstr>
      <vt:lpstr>Top 10 Products</vt:lpstr>
      <vt:lpstr>Division Level Report</vt:lpstr>
      <vt:lpstr>Top and bottom - QTY</vt:lpstr>
      <vt:lpstr>New Products</vt:lpstr>
      <vt:lpstr>Top 5 contries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Vineeth Balaji</dc:creator>
  <cp:lastModifiedBy>Thamarai Selvan Murugaiyan</cp:lastModifiedBy>
  <cp:lastPrinted>2023-05-30T07:37:54Z</cp:lastPrinted>
  <dcterms:created xsi:type="dcterms:W3CDTF">2015-06-05T18:17:20Z</dcterms:created>
  <dcterms:modified xsi:type="dcterms:W3CDTF">2023-09-20T16:29:07Z</dcterms:modified>
</cp:coreProperties>
</file>